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2"/>
  </bookViews>
  <sheets>
    <sheet name="April'23" sheetId="80" r:id="rId1"/>
    <sheet name="May'23" sheetId="81" r:id="rId2"/>
    <sheet name="June'23" sheetId="82" r:id="rId3"/>
    <sheet name="July'23" sheetId="83" r:id="rId4"/>
    <sheet name="Aug'23" sheetId="85" r:id="rId5"/>
    <sheet name="Sept'23" sheetId="86" r:id="rId6"/>
    <sheet name="Oct'23" sheetId="87" r:id="rId7"/>
    <sheet name="Nov'23" sheetId="88" r:id="rId8"/>
    <sheet name="Dec'23" sheetId="89" r:id="rId9"/>
    <sheet name="Jan'24" sheetId="90" r:id="rId10"/>
    <sheet name="Feb'24" sheetId="91" r:id="rId11"/>
    <sheet name="Mar'24" sheetId="92" r:id="rId12"/>
    <sheet name="April'24" sheetId="93" r:id="rId13"/>
    <sheet name="May'24" sheetId="94" r:id="rId14"/>
    <sheet name="June'24" sheetId="95" r:id="rId15"/>
    <sheet name="July'24" sheetId="96" r:id="rId16"/>
    <sheet name="Aug'24" sheetId="97" r:id="rId17"/>
    <sheet name="Sept'24" sheetId="98" r:id="rId18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0" i="98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31" i="97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1" i="96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P22" i="92"/>
  <c r="Q22"/>
  <c r="O22"/>
  <c r="O45" s="1"/>
  <c r="M22"/>
  <c r="M45" s="1"/>
  <c r="N22"/>
  <c r="L22"/>
  <c r="L45" s="1"/>
  <c r="F22"/>
  <c r="F45" s="1"/>
  <c r="G22"/>
  <c r="G45" s="1"/>
  <c r="E22"/>
  <c r="E45" s="1"/>
  <c r="R23" i="87"/>
  <c r="R33" s="1"/>
  <c r="AD27" i="85"/>
  <c r="AC27"/>
  <c r="AC35" s="1"/>
  <c r="R27"/>
  <c r="R25"/>
  <c r="S25"/>
  <c r="S35" s="1"/>
  <c r="Q25"/>
  <c r="Q35" s="1"/>
  <c r="E25"/>
  <c r="E35" s="1"/>
  <c r="F25"/>
  <c r="D25"/>
  <c r="C25"/>
  <c r="C35" s="1"/>
  <c r="B25"/>
  <c r="B35" s="1"/>
  <c r="AF26" i="83"/>
  <c r="AF39" s="1"/>
  <c r="G28"/>
  <c r="G39" s="1"/>
  <c r="AE30" i="95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 i="94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30" i="93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45" i="92"/>
  <c r="AE45"/>
  <c r="AD45"/>
  <c r="AC45"/>
  <c r="AB45"/>
  <c r="AA45"/>
  <c r="Z45"/>
  <c r="Y45"/>
  <c r="X45"/>
  <c r="W45"/>
  <c r="V45"/>
  <c r="U45"/>
  <c r="T45"/>
  <c r="S45"/>
  <c r="R45"/>
  <c r="Q45"/>
  <c r="P45"/>
  <c r="N45"/>
  <c r="K45"/>
  <c r="J45"/>
  <c r="I45"/>
  <c r="H45"/>
  <c r="D45"/>
  <c r="C45"/>
  <c r="B45"/>
  <c r="AD48" i="91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F35" i="90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F40" i="89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E33" i="88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F33" i="87"/>
  <c r="AE33"/>
  <c r="AD33"/>
  <c r="AC33"/>
  <c r="AB33"/>
  <c r="AA33"/>
  <c r="Z33"/>
  <c r="Y33"/>
  <c r="X33"/>
  <c r="W33"/>
  <c r="V33"/>
  <c r="U33"/>
  <c r="T33"/>
  <c r="S33"/>
  <c r="Q33"/>
  <c r="P33"/>
  <c r="O33"/>
  <c r="N33"/>
  <c r="M33"/>
  <c r="L33"/>
  <c r="K33"/>
  <c r="J33"/>
  <c r="I33"/>
  <c r="H33"/>
  <c r="G33"/>
  <c r="F33"/>
  <c r="E33"/>
  <c r="D33"/>
  <c r="C33"/>
  <c r="B33"/>
  <c r="AE36" i="8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F35" i="85"/>
  <c r="AE35"/>
  <c r="AD35"/>
  <c r="AB35"/>
  <c r="AA35"/>
  <c r="Z35"/>
  <c r="Y35"/>
  <c r="X35"/>
  <c r="W35"/>
  <c r="V35"/>
  <c r="U35"/>
  <c r="T35"/>
  <c r="P35"/>
  <c r="O35"/>
  <c r="N35"/>
  <c r="M35"/>
  <c r="L35"/>
  <c r="K35"/>
  <c r="J35"/>
  <c r="I35"/>
  <c r="H35"/>
  <c r="G35"/>
  <c r="F35"/>
  <c r="D35"/>
  <c r="AE39" i="83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F39"/>
  <c r="E39"/>
  <c r="D39"/>
  <c r="C39"/>
  <c r="B39"/>
  <c r="AE39" i="82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F32" i="81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6" i="80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R35" i="85" l="1"/>
</calcChain>
</file>

<file path=xl/sharedStrings.xml><?xml version="1.0" encoding="utf-8"?>
<sst xmlns="http://schemas.openxmlformats.org/spreadsheetml/2006/main" count="2182" uniqueCount="278">
  <si>
    <t xml:space="preserve">Training Halls Occupied / Required </t>
  </si>
  <si>
    <t>Date</t>
  </si>
  <si>
    <t>Day</t>
  </si>
  <si>
    <t>Th</t>
  </si>
  <si>
    <t>Fr</t>
  </si>
  <si>
    <t>Sa</t>
  </si>
  <si>
    <t>Su</t>
  </si>
  <si>
    <t>Mo</t>
  </si>
  <si>
    <t>Tu</t>
  </si>
  <si>
    <t>We</t>
  </si>
  <si>
    <t>Auditorium (100 Seats)</t>
  </si>
  <si>
    <t>Hall 1 (60 seats) - GF</t>
  </si>
  <si>
    <t>Hall 2 (60 seats) - FF</t>
  </si>
  <si>
    <t>Hall 3 (30 seats) - 120</t>
  </si>
  <si>
    <t>RI</t>
  </si>
  <si>
    <t>Hall 4 (30 seats) - 100</t>
  </si>
  <si>
    <t>Computer lab (20 Stations)</t>
  </si>
  <si>
    <t xml:space="preserve">Meeting Hall (15 seats) - 102 </t>
  </si>
  <si>
    <t xml:space="preserve">Meeting Hall (15 seats) - 202 </t>
  </si>
  <si>
    <t>Training Hall (Hostel)</t>
  </si>
  <si>
    <t>Skill Lab (15 Seats)</t>
  </si>
  <si>
    <t>RI training for Mos</t>
  </si>
  <si>
    <t>Others</t>
  </si>
  <si>
    <t>Total (Occupied / Required)</t>
  </si>
  <si>
    <t>Note:-</t>
  </si>
  <si>
    <t>Status of Hostel room booking is based on ideal batch size of trainings, actual occpancy may vary depanding upon number of trainees attending the trainings</t>
  </si>
  <si>
    <t>Booking of training hall &amp; Hostel is subject to receipt of advance booking amount</t>
  </si>
  <si>
    <t xml:space="preserve">Cancellation charges will be applicable for cancellation of confirned booking - </t>
  </si>
  <si>
    <t>(a)</t>
  </si>
  <si>
    <t>50% upto 7 days from date of training</t>
  </si>
  <si>
    <t>(b)</t>
  </si>
  <si>
    <t>25 % before 7 days from the date of training</t>
  </si>
  <si>
    <t>(c)</t>
  </si>
  <si>
    <t>No refund will be made for cancellation on the date of training</t>
  </si>
  <si>
    <t>Except in special circumstances only written booking request shall be accepted</t>
  </si>
  <si>
    <t>NMHP</t>
  </si>
  <si>
    <t>PLA</t>
  </si>
  <si>
    <t>ASHA</t>
  </si>
  <si>
    <t>NTCP</t>
  </si>
  <si>
    <t>NVBDCP - LT</t>
  </si>
  <si>
    <t>SMS</t>
  </si>
  <si>
    <t>QA</t>
  </si>
  <si>
    <t>ASHA ToT - online</t>
  </si>
  <si>
    <r>
      <t xml:space="preserve">Occupied / Required (Tentative) Hostel Rooms (Total rooms 56, Total Number of </t>
    </r>
    <r>
      <rPr>
        <b/>
        <sz val="14"/>
        <color rgb="FFFF0000"/>
        <rFont val="Calibri"/>
        <family val="2"/>
        <scheme val="minor"/>
      </rPr>
      <t>Bed/Person - 146</t>
    </r>
    <r>
      <rPr>
        <b/>
        <sz val="14"/>
        <color theme="1"/>
        <rFont val="Calibri"/>
        <family val="2"/>
        <scheme val="minor"/>
      </rPr>
      <t xml:space="preserve">) </t>
    </r>
  </si>
  <si>
    <t>Dakshata ToT</t>
  </si>
  <si>
    <t>Refresher ASHA ToT</t>
  </si>
  <si>
    <t>ASHA ToT - Offline</t>
  </si>
  <si>
    <t>Status of Availabiltiy of Training Halls and Hostel at SIHFW - April 2023</t>
  </si>
  <si>
    <t>Status of Availabiltiy of Training Halls and Hostel at SIHFW - May 2023</t>
  </si>
  <si>
    <t>Status of Availabiltiy of Training Halls and Hostel at SIHFW - June 2023</t>
  </si>
  <si>
    <t>NMHP Training (June 05-09 &amp; 19-23, 2023) - 35p</t>
  </si>
  <si>
    <t>Refresher ASHA ToT (Apr 17-22, 2023) - 25p</t>
  </si>
  <si>
    <r>
      <t xml:space="preserve">NIHFW Official Visit (Apr 17-21, 2023) - 38p - </t>
    </r>
    <r>
      <rPr>
        <sz val="11"/>
        <color rgb="FFFF0000"/>
        <rFont val="Calibri"/>
        <family val="2"/>
        <scheme val="minor"/>
      </rPr>
      <t>Rooms Only</t>
    </r>
  </si>
  <si>
    <t>Refresher ASHA ToT (May 29- Jun 03, 2023) - 25p</t>
  </si>
  <si>
    <t>ASHA ToT - 15 days (Jun 05-21, 2023) - 20p</t>
  </si>
  <si>
    <t>Status of Availabiltiy of Training Halls and Hostel at SIHFW - July 2023</t>
  </si>
  <si>
    <t>NMHP Training (July 10-14 &amp; 24-28, 2023) - 35p</t>
  </si>
  <si>
    <t>Status of Availabiltiy of Training Halls and Hostel at SIHFW - August 2023</t>
  </si>
  <si>
    <t>NMHP Training (Aug 21-25, 2023) - 35p</t>
  </si>
  <si>
    <t>NMHP Training (Sept 11-15, 2023) - 35p</t>
  </si>
  <si>
    <t>Status of Availabiltiy of Training Halls and Hostel at SIHFW - October 2023</t>
  </si>
  <si>
    <t>Status of Availabiltiy of Training Halls and Hostel at SIHFW - September 2023</t>
  </si>
  <si>
    <t>Status of Availabiltiy of Training Halls and  Hostel at SIHFW - November 2023</t>
  </si>
  <si>
    <t>Status of Availabiltiy of Training Halls and Hostel at SIHFW - December 2023</t>
  </si>
  <si>
    <r>
      <t xml:space="preserve">ASHA ToT (Dec 01-10 </t>
    </r>
    <r>
      <rPr>
        <sz val="11"/>
        <color rgb="FFFF0000"/>
        <rFont val="Calibri"/>
        <family val="2"/>
        <scheme val="minor"/>
      </rPr>
      <t>online</t>
    </r>
    <r>
      <rPr>
        <sz val="11"/>
        <rFont val="Calibri"/>
        <family val="2"/>
        <scheme val="minor"/>
      </rPr>
      <t xml:space="preserve"> - Dec 11-18, 2022 - </t>
    </r>
    <r>
      <rPr>
        <sz val="11"/>
        <color rgb="FFFF0000"/>
        <rFont val="Calibri"/>
        <family val="2"/>
        <scheme val="minor"/>
      </rPr>
      <t>Offline</t>
    </r>
    <r>
      <rPr>
        <sz val="11"/>
        <rFont val="Calibri"/>
        <family val="2"/>
        <scheme val="minor"/>
      </rPr>
      <t xml:space="preserve">) -  25p </t>
    </r>
  </si>
  <si>
    <t>Refresher ASHA ToT (Sept 11-15, 2023) - 25p</t>
  </si>
  <si>
    <t>ToT on New Contraceptives (Aug 24-25, 2023) - 30p</t>
  </si>
  <si>
    <t>Contraceptive</t>
  </si>
  <si>
    <t>SBA ToT</t>
  </si>
  <si>
    <t>Tot on Dakshata (May 01-05, 2023) - 20p</t>
  </si>
  <si>
    <t>Training on Malaria Microscopy for LTs - 20p</t>
  </si>
  <si>
    <t>Training of Nursing Staff under NPPC - 20p</t>
  </si>
  <si>
    <t>NPPC - NS</t>
  </si>
  <si>
    <t>SMS Medical College Training (Apr 12-13, 2023) - 100p</t>
  </si>
  <si>
    <t>SMS Medical College Training (May 25-26, 2023)  - 85p</t>
  </si>
  <si>
    <t>SMS Medical College Training (Jun 27-28, 2023) - 85p</t>
  </si>
  <si>
    <t>NMHP Training (May 08-12, 15-19, 2023) - 35p</t>
  </si>
  <si>
    <t>Review cum sensitization meetings under NTCP (Apr 05-06, 2023) - 45p</t>
  </si>
  <si>
    <r>
      <t>QA Officials (Apr 03-08, 2023) - 8p -</t>
    </r>
    <r>
      <rPr>
        <sz val="11"/>
        <color rgb="FFFF0000"/>
        <rFont val="Calibri"/>
        <family val="2"/>
        <scheme val="minor"/>
      </rPr>
      <t xml:space="preserve"> Room only</t>
    </r>
  </si>
  <si>
    <r>
      <t>IDSP  (Apr 16-18, 2023) - 4p -</t>
    </r>
    <r>
      <rPr>
        <sz val="11"/>
        <color rgb="FFFF0000"/>
        <rFont val="Calibri"/>
        <family val="2"/>
        <scheme val="minor"/>
      </rPr>
      <t xml:space="preserve"> Room only</t>
    </r>
  </si>
  <si>
    <t>ToT on PLA (July 31 - Aug 02, 2023) - 30p</t>
  </si>
  <si>
    <t>ToT on PLA (July 31 - Aug 02, Aug 03-05, 2023) - 30p</t>
  </si>
  <si>
    <t>HWC - MO ToT</t>
  </si>
  <si>
    <t>HWC ToT for Mos (April 10-21, 2023) - 25p</t>
  </si>
  <si>
    <t>HWC ToT for Mos (May 01-13, 2023) - 25p</t>
  </si>
  <si>
    <r>
      <t>NPCDCS (VIA) - 25p -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(Mar 16, 2023</t>
    </r>
    <r>
      <rPr>
        <sz val="11"/>
        <color rgb="FFFF0000"/>
        <rFont val="Calibri"/>
        <family val="2"/>
        <scheme val="minor"/>
      </rPr>
      <t>) Rooms only</t>
    </r>
  </si>
  <si>
    <t>RKSK</t>
  </si>
  <si>
    <t>NMHP Training (Apr 24-28, 2023) - 35p</t>
  </si>
  <si>
    <t>Training of MO under RKSK (Jun 12-15, 19-22,  2023) - 35p</t>
  </si>
  <si>
    <t>Refresher ASHA ToT (May 08-13, May 29- Jun 03, 2023) - 25p</t>
  </si>
  <si>
    <r>
      <t xml:space="preserve">Occupied / Required (Tentative) Hostel Rooms (Total rooms 56, Total Number of </t>
    </r>
    <r>
      <rPr>
        <b/>
        <sz val="14"/>
        <color rgb="FFFF0000"/>
        <rFont val="Calibri"/>
        <family val="2"/>
        <scheme val="minor"/>
      </rPr>
      <t>Bed/Person - 135</t>
    </r>
    <r>
      <rPr>
        <b/>
        <sz val="14"/>
        <color theme="1"/>
        <rFont val="Calibri"/>
        <family val="2"/>
        <scheme val="minor"/>
      </rPr>
      <t xml:space="preserve">) </t>
    </r>
  </si>
  <si>
    <t>SIDART</t>
  </si>
  <si>
    <t>Meeting &amp; Brain Storming Workshop - SIDART (May 30, 2023) - 40p</t>
  </si>
  <si>
    <t>IPC Training (July 24-25, 26-27, 2023) - 40p</t>
  </si>
  <si>
    <t>IPC</t>
  </si>
  <si>
    <t>IPC Training (Aug 02-03, 21-22, Aug 31 - Sep 01, 2023) - 40p</t>
  </si>
  <si>
    <t>IPC Training (Aug 31 - Sep 01, Sep 11-12, 2023) - 40p</t>
  </si>
  <si>
    <t>Training - QA Cell (Jun 26-28, 2023) - 80p</t>
  </si>
  <si>
    <t>AEFI</t>
  </si>
  <si>
    <t>ASHA Module Training - 30p</t>
  </si>
  <si>
    <t>ToT under National Rabies Control Program (NRCP) (May 29, 2023) - 70p</t>
  </si>
  <si>
    <t>NRCP</t>
  </si>
  <si>
    <t>HMIS</t>
  </si>
  <si>
    <t>One day workshop on AEFI (Jun 09, 2023) - 45p</t>
  </si>
  <si>
    <t>ASHA ToT - 15 Days - Online</t>
  </si>
  <si>
    <t>ASHA ToT - 15 Days - Offline</t>
  </si>
  <si>
    <t>Training on Malaria, Dengue for MOs (June 07-09. 12-14, 2023)- 25p</t>
  </si>
  <si>
    <r>
      <t>NPCDCS (VIA) - 20p -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(June 21-23, 2023</t>
    </r>
    <r>
      <rPr>
        <sz val="11"/>
        <color rgb="FFFF0000"/>
        <rFont val="Calibri"/>
        <family val="2"/>
        <scheme val="minor"/>
      </rPr>
      <t>) Rooms only</t>
    </r>
  </si>
  <si>
    <r>
      <t xml:space="preserve">Foundation for Ecological Security (June 12-13, 223) - 20p </t>
    </r>
    <r>
      <rPr>
        <sz val="11"/>
        <color rgb="FFFF0000"/>
        <rFont val="Calibri"/>
        <family val="2"/>
        <scheme val="minor"/>
      </rPr>
      <t>- Rooms Only</t>
    </r>
  </si>
  <si>
    <r>
      <t xml:space="preserve">Occupied / Required (Tentative) Hostel Rooms (Total rooms 56, Total Number of </t>
    </r>
    <r>
      <rPr>
        <b/>
        <sz val="14"/>
        <color rgb="FFFF0000"/>
        <rFont val="Calibri"/>
        <family val="2"/>
        <scheme val="minor"/>
      </rPr>
      <t>Bed/Person - 129</t>
    </r>
    <r>
      <rPr>
        <b/>
        <sz val="14"/>
        <color theme="1"/>
        <rFont val="Calibri"/>
        <family val="2"/>
        <scheme val="minor"/>
      </rPr>
      <t xml:space="preserve">) </t>
    </r>
  </si>
  <si>
    <t>Nutrition</t>
  </si>
  <si>
    <t>ToT on Nutrition (July 10 &amp; 14, 2023) - 42p</t>
  </si>
  <si>
    <t>Training on CDR</t>
  </si>
  <si>
    <t>CDR</t>
  </si>
  <si>
    <t>State level workshop under Gram Chetna kendra (June 30, 2023) - 40p</t>
  </si>
  <si>
    <t>Gram</t>
  </si>
  <si>
    <r>
      <t xml:space="preserve">Dakshata Mentor - State MH Workshop (June 30, 2023) - </t>
    </r>
    <r>
      <rPr>
        <sz val="11"/>
        <color rgb="FFFF0000"/>
        <rFont val="Calibri"/>
        <family val="2"/>
        <scheme val="minor"/>
      </rPr>
      <t>8p - Rooms Only</t>
    </r>
  </si>
  <si>
    <t>UNICEF</t>
  </si>
  <si>
    <t>ToT on SBA (Jun 26-27, 2023) - 30p</t>
  </si>
  <si>
    <t>RTH</t>
  </si>
  <si>
    <t>NCD</t>
  </si>
  <si>
    <t>UNICEF (July 17-18, 2023) - 40p</t>
  </si>
  <si>
    <t>Dakshata</t>
  </si>
  <si>
    <t>RMNCH</t>
  </si>
  <si>
    <t>Nutri</t>
  </si>
  <si>
    <t>ToT on Pregnancy weight gain &amp; Nutrition Counseling (July 08, 2023) - 42p</t>
  </si>
  <si>
    <t>Recruitment</t>
  </si>
  <si>
    <r>
      <t xml:space="preserve">Cervical Cancer Workshop (July 21, 2023) - 15p </t>
    </r>
    <r>
      <rPr>
        <sz val="11"/>
        <color rgb="FFFF0000"/>
        <rFont val="Calibri"/>
        <family val="2"/>
        <scheme val="minor"/>
      </rPr>
      <t>Rooms only</t>
    </r>
  </si>
  <si>
    <r>
      <t xml:space="preserve">NQAS - State QA Cell (July 23-29, 2023) - 9p </t>
    </r>
    <r>
      <rPr>
        <sz val="11"/>
        <color rgb="FFFF0000"/>
        <rFont val="Calibri"/>
        <family val="2"/>
        <scheme val="minor"/>
      </rPr>
      <t>Rooms Only</t>
    </r>
  </si>
  <si>
    <t>Refresher ASHA ToT (July 03-07, 10-15 &amp; 17-22, 2023) - 25p</t>
  </si>
  <si>
    <t>RMNCH / FP Cousllor Training (Aug 01, 2023) - 35p</t>
  </si>
  <si>
    <t>Leprosy</t>
  </si>
  <si>
    <t>Meeting for implementation of IPHL (July 31, 2023) -70p</t>
  </si>
  <si>
    <t>IPHL</t>
  </si>
  <si>
    <t>ToT under Leprosy (Aug 10-11, 2023) - 60p</t>
  </si>
  <si>
    <t>Training on Cancer Registry system under NPCDCS (NCD)(July 28, 2023) - 100p</t>
  </si>
  <si>
    <t>Workshop on Research Methods (Sept 09-10, 2023) - 80p</t>
  </si>
  <si>
    <t>Research</t>
  </si>
  <si>
    <r>
      <t xml:space="preserve">Occupied / Required (Tentative) Hostel Rooms (Total rooms 56, Total Number of </t>
    </r>
    <r>
      <rPr>
        <b/>
        <sz val="14"/>
        <color rgb="FFFF0000"/>
        <rFont val="Calibri"/>
        <family val="2"/>
        <scheme val="minor"/>
      </rPr>
      <t>Bed/Person - 108</t>
    </r>
    <r>
      <rPr>
        <b/>
        <sz val="14"/>
        <color theme="1"/>
        <rFont val="Calibri"/>
        <family val="2"/>
        <scheme val="minor"/>
      </rPr>
      <t xml:space="preserve">) </t>
    </r>
  </si>
  <si>
    <t>ME-NPM</t>
  </si>
  <si>
    <t xml:space="preserve">ME &amp; NPM (Aug 12-13, 2023) </t>
  </si>
  <si>
    <t>TB</t>
  </si>
  <si>
    <r>
      <t>Training on NPPC (Aug 23-25, 2023) -</t>
    </r>
    <r>
      <rPr>
        <sz val="11"/>
        <color rgb="FFFF0000"/>
        <rFont val="Calibri"/>
        <family val="2"/>
        <scheme val="minor"/>
      </rPr>
      <t xml:space="preserve"> 12p - Room only</t>
    </r>
  </si>
  <si>
    <t>NVBDCP-MO</t>
  </si>
  <si>
    <t>ME</t>
  </si>
  <si>
    <t>Training on Malaria, Dengue for MOs (Sept 04-06, 20-22, 2023)- 25p</t>
  </si>
  <si>
    <t>MDSR</t>
  </si>
  <si>
    <t>MDSR Training (Aug 29, 2023) - 100p</t>
  </si>
  <si>
    <t>Dakshata Cross Learning workshop (Sep 26-27, 2023) - 30p</t>
  </si>
  <si>
    <t>NSSK</t>
  </si>
  <si>
    <t>ToT on NSSK (Sep 26-27, 2023) - 28p</t>
  </si>
  <si>
    <t>HBYC</t>
  </si>
  <si>
    <t>ToT on HBYC</t>
  </si>
  <si>
    <t>ToT on PLA (Oct 26-27, 2023) - 30p</t>
  </si>
  <si>
    <r>
      <t xml:space="preserve">Occupied / Required (Tentative) Hostel Rooms (Total rooms 56, Total Number of </t>
    </r>
    <r>
      <rPr>
        <b/>
        <sz val="14"/>
        <color rgb="FFFF0000"/>
        <rFont val="Calibri"/>
        <family val="2"/>
        <scheme val="minor"/>
      </rPr>
      <t>Bed/Person - 124</t>
    </r>
    <r>
      <rPr>
        <b/>
        <sz val="14"/>
        <color theme="1"/>
        <rFont val="Calibri"/>
        <family val="2"/>
        <scheme val="minor"/>
      </rPr>
      <t xml:space="preserve">) </t>
    </r>
  </si>
  <si>
    <r>
      <t xml:space="preserve">SMS Medical College Training (Oct 10, 2023)  - 30p - </t>
    </r>
    <r>
      <rPr>
        <sz val="11"/>
        <color rgb="FFFF0000"/>
        <rFont val="Calibri"/>
        <family val="2"/>
        <scheme val="minor"/>
      </rPr>
      <t>Rooms only</t>
    </r>
  </si>
  <si>
    <r>
      <t>NPCDCS (VIA) - 20p -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(Oct 11-12, 2023</t>
    </r>
    <r>
      <rPr>
        <sz val="11"/>
        <color rgb="FFFF0000"/>
        <rFont val="Calibri"/>
        <family val="2"/>
        <scheme val="minor"/>
      </rPr>
      <t>) Rooms only</t>
    </r>
  </si>
  <si>
    <r>
      <t>Training of MO under NPPC (Nov 06-08, 2023) -</t>
    </r>
    <r>
      <rPr>
        <sz val="11"/>
        <color rgb="FFFF0000"/>
        <rFont val="Calibri"/>
        <family val="2"/>
        <scheme val="minor"/>
      </rPr>
      <t xml:space="preserve"> 12p - Room only</t>
    </r>
  </si>
  <si>
    <t>Training under ICMR (SMS Medical College) - 30p</t>
  </si>
  <si>
    <t>ICMR-SMS</t>
  </si>
  <si>
    <t>National Seminar under SIDART, HSE &amp; ARAVALI (Nov 28-29, 2023) - 50p</t>
  </si>
  <si>
    <t>IDSP</t>
  </si>
  <si>
    <t>NPHCE</t>
  </si>
  <si>
    <t>Training under NPHCE (Nov 30, 2023) - 40p</t>
  </si>
  <si>
    <t>Training under NPHCE (Dec 01, 2023) - 40p</t>
  </si>
  <si>
    <t>3 Days Service provider cum internal assessor training - QA Cell (Nov 30 - Dec 02, 2023) - 80p</t>
  </si>
  <si>
    <r>
      <t xml:space="preserve">Occupied / Required (Tentative) Hostel Rooms (Total rooms 56, Total Number of </t>
    </r>
    <r>
      <rPr>
        <b/>
        <sz val="14"/>
        <color rgb="FFFF0000"/>
        <rFont val="Calibri"/>
        <family val="2"/>
        <scheme val="minor"/>
      </rPr>
      <t>Bed/Person - 120</t>
    </r>
    <r>
      <rPr>
        <b/>
        <sz val="14"/>
        <color theme="1"/>
        <rFont val="Calibri"/>
        <family val="2"/>
        <scheme val="minor"/>
      </rPr>
      <t xml:space="preserve">) </t>
    </r>
  </si>
  <si>
    <r>
      <t xml:space="preserve">Training on Establisment of State AMR Survillance Lab Network Prog (Dec 14-15, 2023) - </t>
    </r>
    <r>
      <rPr>
        <sz val="11"/>
        <color rgb="FFFF0000"/>
        <rFont val="Calibri"/>
        <family val="2"/>
        <scheme val="minor"/>
      </rPr>
      <t>45p Room only</t>
    </r>
  </si>
  <si>
    <t>SPT Training - QA Cell (Dec 06-08, 2023) - 80p</t>
  </si>
  <si>
    <t>SPT - QA</t>
  </si>
  <si>
    <t>JAS</t>
  </si>
  <si>
    <t>ToT on JAS (Dec 11-12, 2023) - 35p</t>
  </si>
  <si>
    <t>Status of Availabiltiy of Training Halls and Hostel at SIHFW - Janurary 2024</t>
  </si>
  <si>
    <t>Status of Availabiltiy of Training Halls and Hostel at SIHFW - February 2024</t>
  </si>
  <si>
    <t>Status of Availabiltiy of Training Halls and Hostel at SIHFW - March 2024</t>
  </si>
  <si>
    <t>IDSP Training (Jan 09, 2024) - 60p</t>
  </si>
  <si>
    <t>NMHP Training (Jan 08-12 &amp; Jan 29 - Feb 02, 2024) - 35p</t>
  </si>
  <si>
    <t>NMHP Training (Jan 29 - Feb 02 &amp; Feb 05-09, 2024) - 35p</t>
  </si>
  <si>
    <t>ToT on PLA (Feb 27-29, 2024) - 30p</t>
  </si>
  <si>
    <t>ToT on PLA (Mar 04-06, 11-13, 14-16, 2024) - 30p</t>
  </si>
  <si>
    <t>SPT Training - QA Cell (Feb 12-14, 2024) - 80p</t>
  </si>
  <si>
    <t>Training on HIV Sentinel Surveillance (HSS) - RSACS (Dec 19-20, 2023) - 42p</t>
  </si>
  <si>
    <t>Training on Integrated Bio-Behavioral Surveillance (IBBS) - RSACS (Dec 19-20, 2023) - 24p</t>
  </si>
  <si>
    <t>RSACS - HSS</t>
  </si>
  <si>
    <t>RSACS - IBBS</t>
  </si>
  <si>
    <r>
      <t>Stay Arrangement - SIDART (Dec 14-16, 2023) -</t>
    </r>
    <r>
      <rPr>
        <sz val="11"/>
        <color rgb="FFFF0000"/>
        <rFont val="Calibri"/>
        <family val="2"/>
        <scheme val="minor"/>
      </rPr>
      <t xml:space="preserve"> 30p  Room only</t>
    </r>
  </si>
  <si>
    <r>
      <t>NPCDCS (VIA) (Dec 14-16, 2023)</t>
    </r>
    <r>
      <rPr>
        <sz val="11"/>
        <color rgb="FFFF0000"/>
        <rFont val="Calibri"/>
        <family val="2"/>
        <scheme val="minor"/>
      </rPr>
      <t>- 15p Rooms only</t>
    </r>
  </si>
  <si>
    <t>Meeting under TISS, Mumbai (Dec 29, 2023) - 30p</t>
  </si>
  <si>
    <t>TISS</t>
  </si>
  <si>
    <t>RI-HW</t>
  </si>
  <si>
    <r>
      <t xml:space="preserve">NVHCP Training  (Dec 21-22, 2023) </t>
    </r>
    <r>
      <rPr>
        <sz val="11"/>
        <color rgb="FFFF0000"/>
        <rFont val="Calibri"/>
        <family val="2"/>
        <scheme val="minor"/>
      </rPr>
      <t>- 40p Room only</t>
    </r>
  </si>
  <si>
    <t>F-IMNCI</t>
  </si>
  <si>
    <t>Musqan</t>
  </si>
  <si>
    <r>
      <t>IDSP Training (Feb 19-21, 2024)</t>
    </r>
    <r>
      <rPr>
        <sz val="11"/>
        <color rgb="FFFF0000"/>
        <rFont val="Calibri"/>
        <family val="2"/>
        <scheme val="minor"/>
      </rPr>
      <t xml:space="preserve"> - 45p Room only</t>
    </r>
  </si>
  <si>
    <t>Two days TOT for Health Workers  (Jan 10-11, 2024) - 50p</t>
  </si>
  <si>
    <t>ABDM Project Workshop (Feb 01 &amp; 02, 2024) - 75p</t>
  </si>
  <si>
    <t>ABDM</t>
  </si>
  <si>
    <r>
      <t xml:space="preserve">ASHA ToT (Jan 22-31 </t>
    </r>
    <r>
      <rPr>
        <sz val="11"/>
        <color rgb="FFFF0000"/>
        <rFont val="Calibri"/>
        <family val="2"/>
        <scheme val="minor"/>
      </rPr>
      <t>online</t>
    </r>
    <r>
      <rPr>
        <sz val="11"/>
        <rFont val="Calibri"/>
        <family val="2"/>
        <scheme val="minor"/>
      </rPr>
      <t xml:space="preserve"> - Feb 02-09 - </t>
    </r>
    <r>
      <rPr>
        <sz val="11"/>
        <color rgb="FFFF0000"/>
        <rFont val="Calibri"/>
        <family val="2"/>
        <scheme val="minor"/>
      </rPr>
      <t>Offline</t>
    </r>
    <r>
      <rPr>
        <sz val="11"/>
        <rFont val="Calibri"/>
        <family val="2"/>
        <scheme val="minor"/>
      </rPr>
      <t xml:space="preserve">) -  20p </t>
    </r>
  </si>
  <si>
    <r>
      <t xml:space="preserve">SMS Medical College Training (Feb 14-15, 2024)  - 50p - </t>
    </r>
    <r>
      <rPr>
        <sz val="11"/>
        <color rgb="FFFF0000"/>
        <rFont val="Calibri"/>
        <family val="2"/>
        <scheme val="minor"/>
      </rPr>
      <t>Rooms only</t>
    </r>
  </si>
  <si>
    <t>IMEP</t>
  </si>
  <si>
    <t>IMEP - NHM (Feb 28-29, 2024) - 70p</t>
  </si>
  <si>
    <t>NVBDCP</t>
  </si>
  <si>
    <t>NVBDCP Training (Jan 23, 24 &amp; 25, 2024) - 60p</t>
  </si>
  <si>
    <t xml:space="preserve">Orientation training of Nurses / Pharmacist - IDSP (Feb 09, 2024) </t>
  </si>
  <si>
    <t>SPT Training - QA Cell (Jan 29-31, 2024) - 80p</t>
  </si>
  <si>
    <t>MNDY</t>
  </si>
  <si>
    <t>MNDY Training (Feb 21, 22, 23 &amp; 26, 2024) - 50p</t>
  </si>
  <si>
    <t>Training on PCTS/HMIS (July 19, 20 &amp; 21, 2023) - 75p</t>
  </si>
  <si>
    <t>Training on PCTS/HMIS (Feb 20, 21 &amp; 22, 2024) - 85p</t>
  </si>
  <si>
    <t>Review Meeting NTEP (Jan 19, 2024) - 70p</t>
  </si>
  <si>
    <t>NTEP</t>
  </si>
  <si>
    <t>ToT on Musqan (Feb 05-06, 2024) - 30p</t>
  </si>
  <si>
    <t>Meeting on Blindness Control Program(Feb 12, 2024) - 70p</t>
  </si>
  <si>
    <t>Blindness</t>
  </si>
  <si>
    <r>
      <t xml:space="preserve">Raj Aroicon 2024 (Feb 22-25, 2024) - </t>
    </r>
    <r>
      <rPr>
        <sz val="11"/>
        <color rgb="FFFF0000"/>
        <rFont val="Calibri"/>
        <family val="2"/>
        <scheme val="minor"/>
      </rPr>
      <t>Rooms only</t>
    </r>
  </si>
  <si>
    <t>NPCCHH</t>
  </si>
  <si>
    <t>ToT on F-IMNCI (Mar 11-15, 2024) - 20p</t>
  </si>
  <si>
    <t>Two days TOT for Health Workers  (Feb 27-28, 2024) - 50p</t>
  </si>
  <si>
    <r>
      <t xml:space="preserve">Occupied / Required (Tentative) Hostel Rooms (Total rooms 56, Total Number of </t>
    </r>
    <r>
      <rPr>
        <b/>
        <sz val="14"/>
        <color rgb="FFFF0000"/>
        <rFont val="Calibri"/>
        <family val="2"/>
        <scheme val="minor"/>
      </rPr>
      <t>Bed/Person - 150</t>
    </r>
    <r>
      <rPr>
        <b/>
        <sz val="14"/>
        <color theme="1"/>
        <rFont val="Calibri"/>
        <family val="2"/>
        <scheme val="minor"/>
      </rPr>
      <t xml:space="preserve">) </t>
    </r>
  </si>
  <si>
    <t>ToT on JAS (Feb 26-27, 2024) - 30p</t>
  </si>
  <si>
    <t>ToT on JAS (Mar 04-05, 06-07, 2024) - 30p</t>
  </si>
  <si>
    <r>
      <t xml:space="preserve">QA Cell - </t>
    </r>
    <r>
      <rPr>
        <sz val="11"/>
        <color rgb="FFFF0000"/>
        <rFont val="Calibri"/>
        <family val="2"/>
        <scheme val="minor"/>
      </rPr>
      <t>Rooms only</t>
    </r>
  </si>
  <si>
    <t>NPCHE</t>
  </si>
  <si>
    <r>
      <t xml:space="preserve">Hemoglobinopathies Training (Feb 26-28, 2024) </t>
    </r>
    <r>
      <rPr>
        <sz val="11"/>
        <color rgb="FFFF0000"/>
        <rFont val="Calibri"/>
        <family val="2"/>
        <scheme val="minor"/>
      </rPr>
      <t>- 60p Room only</t>
    </r>
  </si>
  <si>
    <r>
      <t xml:space="preserve">Hemoglobinopathies Training (Mar 04-06, 2024) </t>
    </r>
    <r>
      <rPr>
        <sz val="11"/>
        <color rgb="FFFF0000"/>
        <rFont val="Calibri"/>
        <family val="2"/>
        <scheme val="minor"/>
      </rPr>
      <t>- 60p Room only</t>
    </r>
  </si>
  <si>
    <t>Training on Geriatric ward under NPCHE (Feb 20, 2024) - 40p</t>
  </si>
  <si>
    <r>
      <t>NPCDCS (VIA) (Feb 22-24, 2023)</t>
    </r>
    <r>
      <rPr>
        <sz val="11"/>
        <color rgb="FFFF0000"/>
        <rFont val="Calibri"/>
        <family val="2"/>
        <scheme val="minor"/>
      </rPr>
      <t>- 15p Rooms only</t>
    </r>
  </si>
  <si>
    <t>ToT on HBYC (Feb 19-21, 22-24, 2024) - 30p</t>
  </si>
  <si>
    <t>State Specific Innovation INHP SBCC (Mar 18 &amp; 19, 2024)</t>
  </si>
  <si>
    <t>INHP</t>
  </si>
  <si>
    <t>NSSK - ANM</t>
  </si>
  <si>
    <t>NSSK - SN</t>
  </si>
  <si>
    <t>PMSMA</t>
  </si>
  <si>
    <t>PMSMA Award Function (Feb 29, 2024) - 70p</t>
  </si>
  <si>
    <t>Quiz</t>
  </si>
  <si>
    <t>State Level Quiz Program (Mar 18, 2024) - 50p</t>
  </si>
  <si>
    <t xml:space="preserve">Training on NSSK - SN </t>
  </si>
  <si>
    <t>Multi Sectoral Meeting under NTEP (Mar 05, 2024) - 70p</t>
  </si>
  <si>
    <t>NP-NCD</t>
  </si>
  <si>
    <t>ToT on NP-NCD (Mar 19-20 &amp; 21-22, 2024) - 50p</t>
  </si>
  <si>
    <t>Training of DEO - IDSP (Mar 20, 2024) - 40p</t>
  </si>
  <si>
    <t>Training of Data manager - IDSP (Mar 18, 2024) - 40p</t>
  </si>
  <si>
    <t>NPCCHH Training (Mar 20-21, 2024) -80p</t>
  </si>
  <si>
    <t>Status of Availabiltiy of Training Halls and Hostel at SIHFW - April 2024</t>
  </si>
  <si>
    <t>3 Days Internal Assessor training - State QA Cell (Apr 08-10, 2024) - 80p</t>
  </si>
  <si>
    <t>QA - IA</t>
  </si>
  <si>
    <t>World TB Day workshop (Mar 28, 2024)- 60p</t>
  </si>
  <si>
    <t>NVHCP</t>
  </si>
  <si>
    <t>Training of MO's under NVBDCP (Mar 22, 2024) - 70p</t>
  </si>
  <si>
    <t>Workshop on NTCP &amp; Organ Donation (Mar 26, 2024) - 70p</t>
  </si>
  <si>
    <t>NVHCP Workshop (Mar 27 &amp; 28, 2024) - 45p</t>
  </si>
  <si>
    <t>NSSK - MO</t>
  </si>
  <si>
    <t xml:space="preserve">Training on NSSK - ANM </t>
  </si>
  <si>
    <t>Training on NSSK - MO</t>
  </si>
  <si>
    <r>
      <t>SMS Medical College -</t>
    </r>
    <r>
      <rPr>
        <sz val="11"/>
        <color rgb="FFFF0000"/>
        <rFont val="Calibri"/>
        <family val="2"/>
        <scheme val="minor"/>
      </rPr>
      <t xml:space="preserve"> 20p Rooms Only</t>
    </r>
  </si>
  <si>
    <t>Status of Availabiltiy of Training Halls and Hostel at SIHFW - May 2024</t>
  </si>
  <si>
    <t>15 Days Induction Training of CHO's (Apr 29 - May 15, 2024) - 40p</t>
  </si>
  <si>
    <t>CHO</t>
  </si>
  <si>
    <t>Status of Availabiltiy of Training Halls and Hostel at SIHFW - June 2024</t>
  </si>
  <si>
    <t>RI training for MO's</t>
  </si>
  <si>
    <t>15 Days Induction Training of CHO's (May 20 - Jun 05, 2024) - 40p - 2 batches</t>
  </si>
  <si>
    <t xml:space="preserve">12 Days Training of CHO's (Jun 03-15, 2024) - 30p </t>
  </si>
  <si>
    <t>12 Days CHO</t>
  </si>
  <si>
    <t>15 Days Induction Training of CHO's (Apr 29 - May 15, May 20 - Jun 05, 2024 (2 Batchess)) - 40p</t>
  </si>
  <si>
    <t>ToT on F-IMNCI (Oct 09-13, 2023) - 24p -Cancelled</t>
  </si>
  <si>
    <r>
      <t xml:space="preserve">Leproscopy  (Dec 05-16, 2023) </t>
    </r>
    <r>
      <rPr>
        <sz val="11"/>
        <color rgb="FFFF0000"/>
        <rFont val="Calibri"/>
        <family val="2"/>
        <scheme val="minor"/>
      </rPr>
      <t>- 06p Room only</t>
    </r>
  </si>
  <si>
    <r>
      <t xml:space="preserve">IDSP  (Dec 05-16, 2023) </t>
    </r>
    <r>
      <rPr>
        <sz val="11"/>
        <color rgb="FFFF0000"/>
        <rFont val="Calibri"/>
        <family val="2"/>
        <scheme val="minor"/>
      </rPr>
      <t>- 06p Room only</t>
    </r>
  </si>
  <si>
    <r>
      <t xml:space="preserve">Rajasthan Patrika  (Jan 03-04, 2024) </t>
    </r>
    <r>
      <rPr>
        <sz val="11"/>
        <color rgb="FFFF0000"/>
        <rFont val="Calibri"/>
        <family val="2"/>
        <scheme val="minor"/>
      </rPr>
      <t>- 09p Room only</t>
    </r>
  </si>
  <si>
    <r>
      <t xml:space="preserve">Leproscopy  (Jan 30 - Feb 02, 2024) </t>
    </r>
    <r>
      <rPr>
        <sz val="11"/>
        <color rgb="FFFF0000"/>
        <rFont val="Calibri"/>
        <family val="2"/>
        <scheme val="minor"/>
      </rPr>
      <t>- 03p Room only</t>
    </r>
  </si>
  <si>
    <r>
      <t xml:space="preserve">Leproscopy  (Mar 11-22, 2024) </t>
    </r>
    <r>
      <rPr>
        <sz val="11"/>
        <color rgb="FFFF0000"/>
        <rFont val="Calibri"/>
        <family val="2"/>
        <scheme val="minor"/>
      </rPr>
      <t>- 03p Room only</t>
    </r>
  </si>
  <si>
    <t>Status of Availabiltiy of Training Halls and Hostel at SIHFW - July 2024</t>
  </si>
  <si>
    <t>Training on Malaria, Dengue for MOs- 30p</t>
  </si>
  <si>
    <t>EVM Assessment</t>
  </si>
  <si>
    <t>ToT under PLA -30p</t>
  </si>
  <si>
    <t>EVM Assessment (July 22-26, 2024) - 60p</t>
  </si>
  <si>
    <t>Status of Availabiltiy of Training Halls and Hostel at SIHFW - September 2024</t>
  </si>
  <si>
    <t>Training of MO under NP-NCD (Nov 01 &amp; 02, 2023) - 90p</t>
  </si>
  <si>
    <t>Review Meeting under NP-NCD (Apr 16, 22, 2024) - 35p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</si>
</sst>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rgb="FFFFFF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5EBCD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C3EE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5" fontId="0" fillId="0" borderId="1" xfId="0" applyNumberForma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0" fontId="0" fillId="13" borderId="1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15" fontId="0" fillId="0" borderId="7" xfId="0" applyNumberForma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15" borderId="0" xfId="0" applyFont="1" applyFill="1"/>
    <xf numFmtId="0" fontId="0" fillId="12" borderId="7" xfId="0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/>
    <xf numFmtId="0" fontId="6" fillId="23" borderId="1" xfId="0" applyFont="1" applyFill="1" applyBorder="1" applyAlignment="1">
      <alignment horizontal="center" vertical="center"/>
    </xf>
    <xf numFmtId="0" fontId="6" fillId="25" borderId="1" xfId="0" applyFont="1" applyFill="1" applyBorder="1" applyAlignment="1">
      <alignment horizontal="center" vertical="center"/>
    </xf>
    <xf numFmtId="0" fontId="6" fillId="24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19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8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7" xfId="0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0" borderId="1" xfId="0" applyFill="1" applyBorder="1" applyAlignment="1">
      <alignment horizontal="center" vertical="center"/>
    </xf>
    <xf numFmtId="0" fontId="0" fillId="27" borderId="1" xfId="0" applyFill="1" applyBorder="1" applyAlignment="1">
      <alignment horizontal="center" vertical="center"/>
    </xf>
    <xf numFmtId="0" fontId="6" fillId="2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29" borderId="1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0" fontId="6" fillId="19" borderId="1" xfId="0" applyFont="1" applyFill="1" applyBorder="1" applyAlignment="1">
      <alignment horizontal="center" vertical="center"/>
    </xf>
    <xf numFmtId="0" fontId="6" fillId="32" borderId="1" xfId="0" applyFont="1" applyFill="1" applyBorder="1" applyAlignment="1">
      <alignment horizontal="center" vertical="center"/>
    </xf>
    <xf numFmtId="0" fontId="0" fillId="28" borderId="1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0" fillId="33" borderId="1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6" fillId="34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35" borderId="1" xfId="0" applyFill="1" applyBorder="1" applyAlignment="1">
      <alignment horizontal="center" vertical="center"/>
    </xf>
    <xf numFmtId="0" fontId="0" fillId="32" borderId="1" xfId="0" applyFill="1" applyBorder="1" applyAlignment="1">
      <alignment horizontal="center" vertical="center"/>
    </xf>
    <xf numFmtId="0" fontId="6" fillId="36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7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11" borderId="7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19" borderId="7" xfId="0" applyFill="1" applyBorder="1" applyAlignment="1">
      <alignment horizontal="center" vertical="center"/>
    </xf>
    <xf numFmtId="0" fontId="0" fillId="19" borderId="8" xfId="0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0" fillId="16" borderId="8" xfId="0" applyFill="1" applyBorder="1" applyAlignment="1">
      <alignment horizontal="center" vertical="center"/>
    </xf>
    <xf numFmtId="0" fontId="0" fillId="16" borderId="9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21" borderId="7" xfId="0" applyFill="1" applyBorder="1" applyAlignment="1">
      <alignment horizontal="center" vertical="center"/>
    </xf>
    <xf numFmtId="0" fontId="0" fillId="21" borderId="9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6" fillId="24" borderId="7" xfId="0" applyFont="1" applyFill="1" applyBorder="1" applyAlignment="1">
      <alignment horizontal="center" vertical="center"/>
    </xf>
    <xf numFmtId="0" fontId="6" fillId="24" borderId="9" xfId="0" applyFont="1" applyFill="1" applyBorder="1" applyAlignment="1">
      <alignment horizontal="center" vertical="center"/>
    </xf>
    <xf numFmtId="0" fontId="6" fillId="26" borderId="7" xfId="0" applyFont="1" applyFill="1" applyBorder="1" applyAlignment="1">
      <alignment horizontal="center" vertical="center"/>
    </xf>
    <xf numFmtId="0" fontId="6" fillId="26" borderId="9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6" fillId="25" borderId="7" xfId="0" applyFont="1" applyFill="1" applyBorder="1" applyAlignment="1">
      <alignment horizontal="center" vertical="center"/>
    </xf>
    <xf numFmtId="0" fontId="6" fillId="25" borderId="9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22" borderId="7" xfId="0" applyFill="1" applyBorder="1" applyAlignment="1">
      <alignment horizontal="center" vertical="center"/>
    </xf>
    <xf numFmtId="0" fontId="0" fillId="22" borderId="9" xfId="0" applyFill="1" applyBorder="1" applyAlignment="1">
      <alignment horizontal="center" vertical="center"/>
    </xf>
    <xf numFmtId="0" fontId="0" fillId="21" borderId="8" xfId="0" applyFill="1" applyBorder="1" applyAlignment="1">
      <alignment horizontal="center" vertical="center"/>
    </xf>
    <xf numFmtId="0" fontId="6" fillId="29" borderId="7" xfId="0" applyFont="1" applyFill="1" applyBorder="1" applyAlignment="1">
      <alignment horizontal="center" vertical="center"/>
    </xf>
    <xf numFmtId="0" fontId="6" fillId="29" borderId="9" xfId="0" applyFont="1" applyFill="1" applyBorder="1" applyAlignment="1">
      <alignment horizontal="center" vertical="center"/>
    </xf>
    <xf numFmtId="0" fontId="6" fillId="13" borderId="7" xfId="0" applyFont="1" applyFill="1" applyBorder="1" applyAlignment="1">
      <alignment horizontal="center" vertical="center"/>
    </xf>
    <xf numFmtId="0" fontId="6" fillId="13" borderId="9" xfId="0" applyFont="1" applyFill="1" applyBorder="1" applyAlignment="1">
      <alignment horizontal="center" vertical="center"/>
    </xf>
    <xf numFmtId="0" fontId="0" fillId="31" borderId="7" xfId="0" applyFill="1" applyBorder="1" applyAlignment="1">
      <alignment horizontal="center" vertical="center"/>
    </xf>
    <xf numFmtId="0" fontId="0" fillId="31" borderId="8" xfId="0" applyFill="1" applyBorder="1" applyAlignment="1">
      <alignment horizontal="center" vertical="center"/>
    </xf>
    <xf numFmtId="0" fontId="0" fillId="31" borderId="9" xfId="0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6" fillId="14" borderId="7" xfId="0" applyFont="1" applyFill="1" applyBorder="1" applyAlignment="1">
      <alignment horizontal="center" vertical="center"/>
    </xf>
    <xf numFmtId="0" fontId="6" fillId="14" borderId="9" xfId="0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27" borderId="7" xfId="0" applyFill="1" applyBorder="1" applyAlignment="1">
      <alignment horizontal="center" vertical="center"/>
    </xf>
    <xf numFmtId="0" fontId="0" fillId="27" borderId="9" xfId="0" applyFill="1" applyBorder="1" applyAlignment="1">
      <alignment horizontal="center" vertical="center"/>
    </xf>
    <xf numFmtId="0" fontId="0" fillId="27" borderId="8" xfId="0" applyFill="1" applyBorder="1" applyAlignment="1">
      <alignment horizontal="center" vertical="center"/>
    </xf>
    <xf numFmtId="0" fontId="0" fillId="23" borderId="7" xfId="0" applyFill="1" applyBorder="1" applyAlignment="1">
      <alignment horizontal="center" vertical="center"/>
    </xf>
    <xf numFmtId="0" fontId="0" fillId="23" borderId="9" xfId="0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30" borderId="1" xfId="0" applyFill="1" applyBorder="1" applyAlignment="1">
      <alignment horizontal="center" vertical="center"/>
    </xf>
    <xf numFmtId="0" fontId="0" fillId="34" borderId="7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7" borderId="8" xfId="0" applyFill="1" applyBorder="1" applyAlignment="1">
      <alignment horizontal="center" vertical="center"/>
    </xf>
    <xf numFmtId="0" fontId="0" fillId="35" borderId="7" xfId="0" applyFill="1" applyBorder="1" applyAlignment="1">
      <alignment horizontal="center" vertical="center"/>
    </xf>
    <xf numFmtId="0" fontId="0" fillId="35" borderId="8" xfId="0" applyFill="1" applyBorder="1" applyAlignment="1">
      <alignment horizontal="center" vertical="center"/>
    </xf>
    <xf numFmtId="0" fontId="0" fillId="35" borderId="9" xfId="0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FFCC"/>
      <color rgb="FF35EBCD"/>
      <color rgb="FFCC66FF"/>
      <color rgb="FFCCFF99"/>
      <color rgb="FFFF99CC"/>
      <color rgb="FF00FFFF"/>
      <color rgb="FFFC3EE1"/>
      <color rgb="FFFF6600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6"/>
  <sheetViews>
    <sheetView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T11" sqref="T11:V11"/>
    </sheetView>
  </sheetViews>
  <sheetFormatPr defaultRowHeight="15"/>
  <cols>
    <col min="1" max="1" width="52.140625" style="47" customWidth="1"/>
    <col min="2" max="2" width="6.85546875" style="13" customWidth="1"/>
    <col min="3" max="10" width="7.140625" style="13" customWidth="1"/>
    <col min="11" max="11" width="5.85546875" style="13" bestFit="1" customWidth="1"/>
    <col min="12" max="12" width="6.42578125" style="13" bestFit="1" customWidth="1"/>
    <col min="13" max="13" width="6.140625" style="13" bestFit="1" customWidth="1"/>
    <col min="14" max="21" width="7.140625" style="13" customWidth="1"/>
    <col min="22" max="22" width="7.85546875" style="13" bestFit="1" customWidth="1"/>
    <col min="23" max="31" width="7.140625" style="13" customWidth="1"/>
    <col min="32" max="16384" width="9.140625" style="13"/>
  </cols>
  <sheetData>
    <row r="2" spans="1:31" s="1" customFormat="1" ht="21">
      <c r="A2" s="125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31" s="1" customFormat="1" ht="21">
      <c r="A3" s="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31" ht="19.5" thickBot="1">
      <c r="A4" s="32"/>
      <c r="B4" s="126" t="s">
        <v>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</row>
    <row r="5" spans="1:31">
      <c r="A5" s="20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</row>
    <row r="6" spans="1:31" ht="15.75" thickBot="1">
      <c r="A6" s="21" t="s">
        <v>2</v>
      </c>
      <c r="B6" s="19" t="s">
        <v>5</v>
      </c>
      <c r="C6" s="19" t="s">
        <v>6</v>
      </c>
      <c r="D6" s="19" t="s">
        <v>7</v>
      </c>
      <c r="E6" s="16" t="s">
        <v>8</v>
      </c>
      <c r="F6" s="16" t="s">
        <v>9</v>
      </c>
      <c r="G6" s="16" t="s">
        <v>3</v>
      </c>
      <c r="H6" s="49" t="s">
        <v>4</v>
      </c>
      <c r="I6" s="19" t="s">
        <v>5</v>
      </c>
      <c r="J6" s="19" t="s">
        <v>6</v>
      </c>
      <c r="K6" s="16" t="s">
        <v>7</v>
      </c>
      <c r="L6" s="16" t="s">
        <v>8</v>
      </c>
      <c r="M6" s="16" t="s">
        <v>9</v>
      </c>
      <c r="N6" s="16" t="s">
        <v>3</v>
      </c>
      <c r="O6" s="19" t="s">
        <v>4</v>
      </c>
      <c r="P6" s="19" t="s">
        <v>5</v>
      </c>
      <c r="Q6" s="19" t="s">
        <v>6</v>
      </c>
      <c r="R6" s="16" t="s">
        <v>7</v>
      </c>
      <c r="S6" s="16" t="s">
        <v>8</v>
      </c>
      <c r="T6" s="16" t="s">
        <v>9</v>
      </c>
      <c r="U6" s="16" t="s">
        <v>3</v>
      </c>
      <c r="V6" s="16" t="s">
        <v>4</v>
      </c>
      <c r="W6" s="19" t="s">
        <v>5</v>
      </c>
      <c r="X6" s="19" t="s">
        <v>6</v>
      </c>
      <c r="Y6" s="16" t="s">
        <v>7</v>
      </c>
      <c r="Z6" s="16" t="s">
        <v>8</v>
      </c>
      <c r="AA6" s="16" t="s">
        <v>9</v>
      </c>
      <c r="AB6" s="16" t="s">
        <v>3</v>
      </c>
      <c r="AC6" s="16" t="s">
        <v>4</v>
      </c>
      <c r="AD6" s="19" t="s">
        <v>5</v>
      </c>
      <c r="AE6" s="19" t="s">
        <v>6</v>
      </c>
    </row>
    <row r="7" spans="1:31">
      <c r="A7" s="33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29" t="s">
        <v>45</v>
      </c>
      <c r="S7" s="130"/>
      <c r="T7" s="130"/>
      <c r="U7" s="130"/>
      <c r="V7" s="130"/>
      <c r="W7" s="130"/>
      <c r="X7" s="2"/>
      <c r="Y7" s="113" t="s">
        <v>72</v>
      </c>
      <c r="Z7" s="114"/>
      <c r="AA7" s="115"/>
      <c r="AB7" s="2"/>
      <c r="AC7" s="2"/>
      <c r="AD7" s="2"/>
      <c r="AE7" s="2"/>
    </row>
    <row r="8" spans="1:31">
      <c r="A8" s="34" t="s">
        <v>11</v>
      </c>
      <c r="B8" s="2"/>
      <c r="C8" s="2"/>
      <c r="D8" s="2"/>
      <c r="E8" s="2"/>
      <c r="F8" s="131" t="s">
        <v>38</v>
      </c>
      <c r="G8" s="132"/>
      <c r="H8" s="2"/>
      <c r="I8" s="2"/>
      <c r="J8" s="2"/>
      <c r="K8" s="2"/>
      <c r="L8" s="2"/>
      <c r="M8" s="119" t="s">
        <v>40</v>
      </c>
      <c r="N8" s="120"/>
      <c r="O8" s="2"/>
      <c r="P8" s="2"/>
      <c r="Q8" s="2"/>
      <c r="R8" s="116" t="s">
        <v>82</v>
      </c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8"/>
      <c r="AE8" s="2"/>
    </row>
    <row r="9" spans="1:31">
      <c r="A9" s="34" t="s">
        <v>12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21" t="s">
        <v>35</v>
      </c>
      <c r="Z9" s="122"/>
      <c r="AA9" s="122"/>
      <c r="AB9" s="122"/>
      <c r="AC9" s="123"/>
      <c r="AD9" s="2"/>
      <c r="AE9" s="2"/>
    </row>
    <row r="10" spans="1:31">
      <c r="A10" s="34" t="s">
        <v>13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128" t="s">
        <v>14</v>
      </c>
      <c r="M10" s="128"/>
      <c r="N10" s="128"/>
      <c r="O10" s="2"/>
      <c r="P10" s="2"/>
      <c r="Q10" s="2"/>
      <c r="R10" s="2"/>
      <c r="S10" s="128" t="s">
        <v>14</v>
      </c>
      <c r="T10" s="128"/>
      <c r="U10" s="128"/>
      <c r="V10" s="2"/>
      <c r="W10" s="2"/>
      <c r="X10" s="2"/>
      <c r="Y10" s="2"/>
      <c r="Z10" s="128" t="s">
        <v>14</v>
      </c>
      <c r="AA10" s="128"/>
      <c r="AB10" s="128"/>
      <c r="AC10" s="2"/>
      <c r="AD10" s="2"/>
      <c r="AE10" s="2"/>
    </row>
    <row r="11" spans="1:31">
      <c r="A11" s="34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13" t="s">
        <v>72</v>
      </c>
      <c r="U11" s="114"/>
      <c r="V11" s="115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34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34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34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34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33" t="s">
        <v>39</v>
      </c>
      <c r="Z15" s="133"/>
      <c r="AA15" s="133"/>
      <c r="AB15" s="133"/>
      <c r="AC15" s="133"/>
      <c r="AD15" s="2"/>
      <c r="AE15" s="2"/>
    </row>
    <row r="16" spans="1:31">
      <c r="A16" s="4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>
      <c r="A18" s="5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ht="19.5" thickBot="1">
      <c r="A19" s="34"/>
      <c r="B19" s="124" t="s">
        <v>43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</row>
    <row r="20" spans="1:31">
      <c r="A20" s="20" t="s">
        <v>1</v>
      </c>
      <c r="B20" s="15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15">
        <v>9</v>
      </c>
      <c r="K20" s="15">
        <v>10</v>
      </c>
      <c r="L20" s="15">
        <v>11</v>
      </c>
      <c r="M20" s="15">
        <v>12</v>
      </c>
      <c r="N20" s="15">
        <v>13</v>
      </c>
      <c r="O20" s="15">
        <v>14</v>
      </c>
      <c r="P20" s="15">
        <v>15</v>
      </c>
      <c r="Q20" s="15">
        <v>16</v>
      </c>
      <c r="R20" s="15">
        <v>17</v>
      </c>
      <c r="S20" s="15">
        <v>18</v>
      </c>
      <c r="T20" s="15">
        <v>19</v>
      </c>
      <c r="U20" s="15">
        <v>20</v>
      </c>
      <c r="V20" s="15">
        <v>21</v>
      </c>
      <c r="W20" s="15">
        <v>22</v>
      </c>
      <c r="X20" s="15">
        <v>23</v>
      </c>
      <c r="Y20" s="15">
        <v>24</v>
      </c>
      <c r="Z20" s="15">
        <v>25</v>
      </c>
      <c r="AA20" s="15">
        <v>26</v>
      </c>
      <c r="AB20" s="15">
        <v>27</v>
      </c>
      <c r="AC20" s="15">
        <v>28</v>
      </c>
      <c r="AD20" s="15">
        <v>29</v>
      </c>
      <c r="AE20" s="15">
        <v>30</v>
      </c>
    </row>
    <row r="21" spans="1:31">
      <c r="A21" s="30" t="s">
        <v>2</v>
      </c>
      <c r="B21" s="19" t="s">
        <v>5</v>
      </c>
      <c r="C21" s="19" t="s">
        <v>6</v>
      </c>
      <c r="D21" s="19" t="s">
        <v>7</v>
      </c>
      <c r="E21" s="16" t="s">
        <v>8</v>
      </c>
      <c r="F21" s="16" t="s">
        <v>9</v>
      </c>
      <c r="G21" s="16" t="s">
        <v>3</v>
      </c>
      <c r="H21" s="49" t="s">
        <v>4</v>
      </c>
      <c r="I21" s="19" t="s">
        <v>5</v>
      </c>
      <c r="J21" s="19" t="s">
        <v>6</v>
      </c>
      <c r="K21" s="16" t="s">
        <v>7</v>
      </c>
      <c r="L21" s="16" t="s">
        <v>8</v>
      </c>
      <c r="M21" s="16" t="s">
        <v>9</v>
      </c>
      <c r="N21" s="16" t="s">
        <v>3</v>
      </c>
      <c r="O21" s="19" t="s">
        <v>4</v>
      </c>
      <c r="P21" s="19" t="s">
        <v>5</v>
      </c>
      <c r="Q21" s="19" t="s">
        <v>6</v>
      </c>
      <c r="R21" s="16" t="s">
        <v>7</v>
      </c>
      <c r="S21" s="16" t="s">
        <v>8</v>
      </c>
      <c r="T21" s="16" t="s">
        <v>9</v>
      </c>
      <c r="U21" s="16" t="s">
        <v>3</v>
      </c>
      <c r="V21" s="16" t="s">
        <v>4</v>
      </c>
      <c r="W21" s="19" t="s">
        <v>5</v>
      </c>
      <c r="X21" s="19" t="s">
        <v>6</v>
      </c>
      <c r="Y21" s="16" t="s">
        <v>7</v>
      </c>
      <c r="Z21" s="16" t="s">
        <v>8</v>
      </c>
      <c r="AA21" s="16" t="s">
        <v>9</v>
      </c>
      <c r="AB21" s="16" t="s">
        <v>3</v>
      </c>
      <c r="AC21" s="16" t="s">
        <v>4</v>
      </c>
      <c r="AD21" s="19" t="s">
        <v>5</v>
      </c>
      <c r="AE21" s="19" t="s">
        <v>6</v>
      </c>
    </row>
    <row r="22" spans="1:31">
      <c r="A22" s="35" t="s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>
        <v>20</v>
      </c>
      <c r="M22" s="2">
        <v>20</v>
      </c>
      <c r="N22" s="2">
        <v>20</v>
      </c>
      <c r="O22" s="2"/>
      <c r="P22" s="2"/>
      <c r="Q22" s="2"/>
      <c r="R22" s="2"/>
      <c r="S22" s="2">
        <v>18</v>
      </c>
      <c r="T22" s="2">
        <v>18</v>
      </c>
      <c r="U22" s="2">
        <v>18</v>
      </c>
      <c r="V22" s="2"/>
      <c r="W22" s="2"/>
      <c r="X22" s="2"/>
      <c r="Y22" s="2"/>
      <c r="Z22" s="2">
        <v>17</v>
      </c>
      <c r="AA22" s="2">
        <v>17</v>
      </c>
      <c r="AB22" s="2">
        <v>17</v>
      </c>
      <c r="AC22" s="2"/>
      <c r="AD22" s="2"/>
      <c r="AE22" s="2"/>
    </row>
    <row r="23" spans="1:31">
      <c r="A23" s="23" t="s">
        <v>87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v>19</v>
      </c>
      <c r="Z23" s="2">
        <v>19</v>
      </c>
      <c r="AA23" s="2">
        <v>19</v>
      </c>
      <c r="AB23" s="2">
        <v>19</v>
      </c>
      <c r="AC23" s="2">
        <v>19</v>
      </c>
      <c r="AD23" s="2"/>
      <c r="AE23" s="2"/>
    </row>
    <row r="24" spans="1:31" ht="21" customHeight="1">
      <c r="A24" s="35" t="s">
        <v>52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45">
        <v>14</v>
      </c>
      <c r="S24" s="45">
        <v>14</v>
      </c>
      <c r="T24" s="45">
        <v>14</v>
      </c>
      <c r="U24" s="45">
        <v>14</v>
      </c>
      <c r="V24" s="45">
        <v>14</v>
      </c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35" t="s">
        <v>51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>
        <v>22</v>
      </c>
      <c r="S25" s="2">
        <v>22</v>
      </c>
      <c r="T25" s="2">
        <v>22</v>
      </c>
      <c r="U25" s="2">
        <v>22</v>
      </c>
      <c r="V25" s="2">
        <v>22</v>
      </c>
      <c r="W25" s="2">
        <v>22</v>
      </c>
      <c r="X25" s="2"/>
      <c r="Y25" s="2"/>
      <c r="Z25" s="2"/>
      <c r="AA25" s="2"/>
      <c r="AB25" s="2"/>
      <c r="AC25" s="2"/>
      <c r="AD25" s="2"/>
      <c r="AE25" s="2"/>
    </row>
    <row r="26" spans="1:31" s="28" customFormat="1">
      <c r="A26" s="23" t="s">
        <v>70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>
        <v>14</v>
      </c>
      <c r="Z26" s="25">
        <v>14</v>
      </c>
      <c r="AA26" s="25">
        <v>14</v>
      </c>
      <c r="AB26" s="25">
        <v>14</v>
      </c>
      <c r="AC26" s="25">
        <v>14</v>
      </c>
      <c r="AD26" s="25"/>
      <c r="AE26" s="25"/>
    </row>
    <row r="27" spans="1:31" s="28" customFormat="1">
      <c r="A27" s="35" t="s">
        <v>71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>
        <v>14</v>
      </c>
      <c r="U27" s="25">
        <v>14</v>
      </c>
      <c r="V27" s="25">
        <v>14</v>
      </c>
      <c r="W27" s="25"/>
      <c r="X27" s="25"/>
      <c r="Y27" s="2">
        <v>17</v>
      </c>
      <c r="Z27" s="2">
        <v>17</v>
      </c>
      <c r="AA27" s="2">
        <v>17</v>
      </c>
      <c r="AB27" s="25"/>
      <c r="AC27" s="25"/>
      <c r="AD27" s="25"/>
      <c r="AE27" s="25"/>
    </row>
    <row r="28" spans="1:31" s="28" customFormat="1">
      <c r="A28" s="35" t="s">
        <v>73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>
        <v>40</v>
      </c>
      <c r="N28" s="25">
        <v>40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"/>
      <c r="Z28" s="25"/>
      <c r="AA28" s="25"/>
      <c r="AB28" s="25"/>
      <c r="AC28" s="25"/>
      <c r="AD28" s="25"/>
      <c r="AE28" s="25"/>
    </row>
    <row r="29" spans="1:31" s="44" customFormat="1" ht="30">
      <c r="A29" s="17" t="s">
        <v>77</v>
      </c>
      <c r="B29" s="24"/>
      <c r="C29" s="24"/>
      <c r="D29" s="24"/>
      <c r="E29" s="24"/>
      <c r="F29" s="25">
        <v>8</v>
      </c>
      <c r="G29" s="25">
        <v>8</v>
      </c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4"/>
      <c r="Y29" s="24"/>
      <c r="Z29" s="24"/>
      <c r="AA29" s="24"/>
      <c r="AB29" s="24"/>
      <c r="AC29" s="24"/>
      <c r="AD29" s="24"/>
      <c r="AE29" s="24"/>
    </row>
    <row r="30" spans="1:31" s="44" customFormat="1">
      <c r="A30" s="35" t="s">
        <v>78</v>
      </c>
      <c r="B30" s="24"/>
      <c r="C30" s="24"/>
      <c r="D30" s="45">
        <v>8</v>
      </c>
      <c r="E30" s="45">
        <v>8</v>
      </c>
      <c r="F30" s="45">
        <v>8</v>
      </c>
      <c r="G30" s="45">
        <v>8</v>
      </c>
      <c r="H30" s="45">
        <v>8</v>
      </c>
      <c r="I30" s="45">
        <v>8</v>
      </c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4"/>
      <c r="Y30" s="24"/>
      <c r="Z30" s="24"/>
      <c r="AA30" s="24"/>
      <c r="AB30" s="24"/>
      <c r="AC30" s="24"/>
      <c r="AD30" s="24"/>
      <c r="AE30" s="24"/>
    </row>
    <row r="31" spans="1:31" s="44" customFormat="1">
      <c r="A31" s="35" t="s">
        <v>79</v>
      </c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45">
        <v>4</v>
      </c>
      <c r="R31" s="45">
        <v>4</v>
      </c>
      <c r="S31" s="45">
        <v>4</v>
      </c>
      <c r="T31" s="25"/>
      <c r="U31" s="25"/>
      <c r="V31" s="25"/>
      <c r="W31" s="25"/>
      <c r="X31" s="24"/>
      <c r="Y31" s="24"/>
      <c r="Z31" s="24"/>
      <c r="AA31" s="24"/>
      <c r="AB31" s="24"/>
      <c r="AC31" s="24"/>
      <c r="AD31" s="24"/>
      <c r="AE31" s="24"/>
    </row>
    <row r="32" spans="1:31" s="44" customFormat="1">
      <c r="A32" s="35" t="s">
        <v>83</v>
      </c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25"/>
      <c r="M32" s="25"/>
      <c r="N32" s="25"/>
      <c r="O32" s="25"/>
      <c r="P32" s="25"/>
      <c r="Q32" s="25"/>
      <c r="R32" s="25">
        <v>39</v>
      </c>
      <c r="S32" s="25">
        <v>39</v>
      </c>
      <c r="T32" s="25">
        <v>39</v>
      </c>
      <c r="U32" s="25">
        <v>39</v>
      </c>
      <c r="V32" s="25">
        <v>39</v>
      </c>
      <c r="W32" s="25">
        <v>39</v>
      </c>
      <c r="X32" s="25">
        <v>39</v>
      </c>
      <c r="Y32" s="25">
        <v>39</v>
      </c>
      <c r="Z32" s="25">
        <v>39</v>
      </c>
      <c r="AA32" s="25">
        <v>39</v>
      </c>
      <c r="AB32" s="25">
        <v>39</v>
      </c>
      <c r="AC32" s="25">
        <v>39</v>
      </c>
      <c r="AD32" s="25">
        <v>39</v>
      </c>
      <c r="AE32" s="24"/>
    </row>
    <row r="33" spans="1:31" s="44" customFormat="1">
      <c r="A33" s="35" t="s">
        <v>85</v>
      </c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4"/>
      <c r="Y33" s="24"/>
      <c r="Z33" s="24"/>
      <c r="AA33" s="24"/>
      <c r="AB33" s="45">
        <v>3</v>
      </c>
      <c r="AC33" s="24"/>
      <c r="AD33" s="24"/>
      <c r="AE33" s="24"/>
    </row>
    <row r="34" spans="1:31" s="44" customFormat="1">
      <c r="A34" s="35"/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4"/>
      <c r="Y34" s="24"/>
      <c r="Z34" s="24"/>
      <c r="AA34" s="24"/>
      <c r="AB34" s="50"/>
      <c r="AC34" s="24"/>
      <c r="AD34" s="24"/>
      <c r="AE34" s="24"/>
    </row>
    <row r="35" spans="1:31" ht="18.75" customHeight="1">
      <c r="A35" s="36" t="s">
        <v>22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.75">
      <c r="A36" s="37" t="s">
        <v>23</v>
      </c>
      <c r="B36" s="8">
        <f t="shared" ref="B36:AE36" si="0">SUM(B22:B35)</f>
        <v>0</v>
      </c>
      <c r="C36" s="8">
        <f t="shared" si="0"/>
        <v>0</v>
      </c>
      <c r="D36" s="8">
        <f t="shared" si="0"/>
        <v>8</v>
      </c>
      <c r="E36" s="8">
        <f t="shared" si="0"/>
        <v>8</v>
      </c>
      <c r="F36" s="8">
        <f t="shared" si="0"/>
        <v>16</v>
      </c>
      <c r="G36" s="8">
        <f t="shared" si="0"/>
        <v>16</v>
      </c>
      <c r="H36" s="8">
        <f t="shared" si="0"/>
        <v>8</v>
      </c>
      <c r="I36" s="8">
        <f t="shared" si="0"/>
        <v>8</v>
      </c>
      <c r="J36" s="8">
        <f t="shared" si="0"/>
        <v>0</v>
      </c>
      <c r="K36" s="8">
        <f t="shared" si="0"/>
        <v>0</v>
      </c>
      <c r="L36" s="8">
        <f t="shared" si="0"/>
        <v>20</v>
      </c>
      <c r="M36" s="8">
        <f t="shared" si="0"/>
        <v>60</v>
      </c>
      <c r="N36" s="8">
        <f t="shared" si="0"/>
        <v>60</v>
      </c>
      <c r="O36" s="8">
        <f t="shared" si="0"/>
        <v>0</v>
      </c>
      <c r="P36" s="8">
        <f t="shared" si="0"/>
        <v>0</v>
      </c>
      <c r="Q36" s="8">
        <f t="shared" si="0"/>
        <v>4</v>
      </c>
      <c r="R36" s="8">
        <f t="shared" si="0"/>
        <v>79</v>
      </c>
      <c r="S36" s="8">
        <f t="shared" si="0"/>
        <v>97</v>
      </c>
      <c r="T36" s="8">
        <f t="shared" si="0"/>
        <v>107</v>
      </c>
      <c r="U36" s="8">
        <f t="shared" si="0"/>
        <v>107</v>
      </c>
      <c r="V36" s="8">
        <f t="shared" si="0"/>
        <v>89</v>
      </c>
      <c r="W36" s="8">
        <f t="shared" si="0"/>
        <v>61</v>
      </c>
      <c r="X36" s="8">
        <f t="shared" si="0"/>
        <v>39</v>
      </c>
      <c r="Y36" s="8">
        <f t="shared" si="0"/>
        <v>89</v>
      </c>
      <c r="Z36" s="8">
        <f t="shared" si="0"/>
        <v>106</v>
      </c>
      <c r="AA36" s="8">
        <f t="shared" si="0"/>
        <v>106</v>
      </c>
      <c r="AB36" s="8">
        <f t="shared" si="0"/>
        <v>92</v>
      </c>
      <c r="AC36" s="8">
        <f t="shared" si="0"/>
        <v>72</v>
      </c>
      <c r="AD36" s="8">
        <f t="shared" si="0"/>
        <v>39</v>
      </c>
      <c r="AE36" s="8">
        <f t="shared" si="0"/>
        <v>0</v>
      </c>
    </row>
    <row r="37" spans="1:31">
      <c r="A37" s="13"/>
    </row>
    <row r="40" spans="1:31" ht="23.25">
      <c r="A40" s="14" t="s">
        <v>24</v>
      </c>
      <c r="B40" s="13">
        <v>1</v>
      </c>
      <c r="C40" s="127" t="s">
        <v>25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</row>
    <row r="41" spans="1:31">
      <c r="B41" s="13">
        <v>2</v>
      </c>
      <c r="C41" s="127" t="s">
        <v>26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</row>
    <row r="42" spans="1:31">
      <c r="B42" s="13">
        <v>3</v>
      </c>
      <c r="C42" s="127" t="s">
        <v>27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</row>
    <row r="43" spans="1:31">
      <c r="C43" s="13" t="s">
        <v>28</v>
      </c>
      <c r="D43" s="127" t="s">
        <v>29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</row>
    <row r="44" spans="1:31">
      <c r="C44" s="13" t="s">
        <v>30</v>
      </c>
      <c r="D44" s="127" t="s">
        <v>31</v>
      </c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</row>
    <row r="45" spans="1:31">
      <c r="C45" s="13" t="s">
        <v>32</v>
      </c>
      <c r="D45" s="127" t="s">
        <v>33</v>
      </c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</row>
    <row r="46" spans="1:31">
      <c r="A46" s="13"/>
      <c r="B46" s="13">
        <v>4</v>
      </c>
      <c r="C46" s="127" t="s">
        <v>34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</row>
  </sheetData>
  <mergeCells count="21">
    <mergeCell ref="B19:AE19"/>
    <mergeCell ref="A2:AC2"/>
    <mergeCell ref="B4:AE4"/>
    <mergeCell ref="C46:AE46"/>
    <mergeCell ref="L10:N10"/>
    <mergeCell ref="Z10:AB10"/>
    <mergeCell ref="R7:W7"/>
    <mergeCell ref="C40:AE40"/>
    <mergeCell ref="C41:AE41"/>
    <mergeCell ref="C42:AE42"/>
    <mergeCell ref="D43:AE43"/>
    <mergeCell ref="D44:AE44"/>
    <mergeCell ref="D45:AE45"/>
    <mergeCell ref="S10:U10"/>
    <mergeCell ref="F8:G8"/>
    <mergeCell ref="Y15:AC15"/>
    <mergeCell ref="Y7:AA7"/>
    <mergeCell ref="R8:AD8"/>
    <mergeCell ref="M8:N8"/>
    <mergeCell ref="Y9:AC9"/>
    <mergeCell ref="T11:V11"/>
  </mergeCells>
  <conditionalFormatting sqref="B36:AE36">
    <cfRule type="cellIs" dxfId="17" priority="1" operator="greaterThan">
      <formula>146</formula>
    </cfRule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4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XFD1048576"/>
    </sheetView>
  </sheetViews>
  <sheetFormatPr defaultRowHeight="15"/>
  <cols>
    <col min="1" max="1" width="52.140625" style="79" customWidth="1"/>
    <col min="2" max="23" width="7.140625" style="13" customWidth="1"/>
    <col min="24" max="26" width="8.42578125" style="13" bestFit="1" customWidth="1"/>
    <col min="27" max="31" width="7.140625" style="13" customWidth="1"/>
    <col min="32" max="32" width="8" style="13" bestFit="1" customWidth="1"/>
    <col min="33" max="16384" width="9.140625" style="13"/>
  </cols>
  <sheetData>
    <row r="2" spans="1:32" s="1" customFormat="1" ht="21">
      <c r="A2" s="125" t="s">
        <v>172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32" s="1" customFormat="1" ht="21">
      <c r="A3" s="3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1:32" ht="19.5" thickBot="1">
      <c r="A4" s="32"/>
      <c r="B4" s="126" t="s">
        <v>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2"/>
    </row>
    <row r="5" spans="1:32">
      <c r="A5" s="20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15">
        <v>31</v>
      </c>
    </row>
    <row r="6" spans="1:32" ht="15.75" thickBot="1">
      <c r="A6" s="21" t="s">
        <v>2</v>
      </c>
      <c r="B6" s="16" t="s">
        <v>7</v>
      </c>
      <c r="C6" s="16" t="s">
        <v>8</v>
      </c>
      <c r="D6" s="16" t="s">
        <v>9</v>
      </c>
      <c r="E6" s="16" t="s">
        <v>3</v>
      </c>
      <c r="F6" s="16" t="s">
        <v>4</v>
      </c>
      <c r="G6" s="19" t="s">
        <v>5</v>
      </c>
      <c r="H6" s="19" t="s">
        <v>6</v>
      </c>
      <c r="I6" s="16" t="s">
        <v>7</v>
      </c>
      <c r="J6" s="16" t="s">
        <v>8</v>
      </c>
      <c r="K6" s="16" t="s">
        <v>9</v>
      </c>
      <c r="L6" s="16" t="s">
        <v>3</v>
      </c>
      <c r="M6" s="16" t="s">
        <v>4</v>
      </c>
      <c r="N6" s="19" t="s">
        <v>5</v>
      </c>
      <c r="O6" s="19" t="s">
        <v>6</v>
      </c>
      <c r="P6" s="19" t="s">
        <v>7</v>
      </c>
      <c r="Q6" s="16" t="s">
        <v>8</v>
      </c>
      <c r="R6" s="19" t="s">
        <v>9</v>
      </c>
      <c r="S6" s="16" t="s">
        <v>3</v>
      </c>
      <c r="T6" s="16" t="s">
        <v>4</v>
      </c>
      <c r="U6" s="19" t="s">
        <v>5</v>
      </c>
      <c r="V6" s="19" t="s">
        <v>6</v>
      </c>
      <c r="W6" s="16" t="s">
        <v>7</v>
      </c>
      <c r="X6" s="16" t="s">
        <v>8</v>
      </c>
      <c r="Y6" s="16" t="s">
        <v>9</v>
      </c>
      <c r="Z6" s="16" t="s">
        <v>3</v>
      </c>
      <c r="AA6" s="19" t="s">
        <v>4</v>
      </c>
      <c r="AB6" s="19" t="s">
        <v>5</v>
      </c>
      <c r="AC6" s="19" t="s">
        <v>6</v>
      </c>
      <c r="AD6" s="16" t="s">
        <v>7</v>
      </c>
      <c r="AE6" s="16" t="s">
        <v>8</v>
      </c>
      <c r="AF6" s="16" t="s">
        <v>9</v>
      </c>
    </row>
    <row r="7" spans="1:32">
      <c r="A7" s="33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  <c r="L7" s="191" t="s">
        <v>189</v>
      </c>
      <c r="M7" s="192"/>
      <c r="N7" s="2"/>
      <c r="O7" s="2"/>
      <c r="P7" s="2"/>
      <c r="Q7" s="2"/>
      <c r="R7" s="2"/>
      <c r="S7" s="2"/>
      <c r="T7" s="2"/>
      <c r="U7" s="2"/>
      <c r="V7" s="2"/>
      <c r="W7" s="2"/>
      <c r="X7" s="84" t="s">
        <v>201</v>
      </c>
      <c r="Y7" s="84" t="s">
        <v>201</v>
      </c>
      <c r="Z7" s="84" t="s">
        <v>201</v>
      </c>
      <c r="AA7" s="2"/>
      <c r="AB7" s="2"/>
      <c r="AC7" s="2"/>
      <c r="AD7" s="181" t="s">
        <v>169</v>
      </c>
      <c r="AE7" s="183"/>
      <c r="AF7" s="182"/>
    </row>
    <row r="8" spans="1:32">
      <c r="A8" s="34" t="s">
        <v>11</v>
      </c>
      <c r="B8" s="2"/>
      <c r="C8" s="2"/>
      <c r="D8" s="2"/>
      <c r="E8" s="2"/>
      <c r="F8" s="2"/>
      <c r="G8" s="2"/>
      <c r="H8" s="2"/>
      <c r="I8" s="2"/>
      <c r="J8" s="80" t="s">
        <v>161</v>
      </c>
      <c r="K8" s="2"/>
      <c r="L8" s="2"/>
      <c r="M8" s="2"/>
      <c r="N8" s="2"/>
      <c r="O8" s="2"/>
      <c r="P8" s="2"/>
      <c r="Q8" s="57" t="s">
        <v>113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86" t="s">
        <v>210</v>
      </c>
      <c r="AE8" s="2"/>
      <c r="AF8" s="2"/>
    </row>
    <row r="9" spans="1:32">
      <c r="A9" s="34" t="s">
        <v>12</v>
      </c>
      <c r="B9" s="2"/>
      <c r="C9" s="2"/>
      <c r="D9" s="2"/>
      <c r="E9" s="2"/>
      <c r="F9" s="2"/>
      <c r="G9" s="2"/>
      <c r="H9" s="2"/>
      <c r="I9" s="157" t="s">
        <v>35</v>
      </c>
      <c r="J9" s="157"/>
      <c r="K9" s="157"/>
      <c r="L9" s="157"/>
      <c r="M9" s="15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21" t="s">
        <v>35</v>
      </c>
      <c r="AE9" s="122"/>
      <c r="AF9" s="123"/>
    </row>
    <row r="10" spans="1:32">
      <c r="A10" s="34" t="s">
        <v>13</v>
      </c>
      <c r="B10" s="2"/>
      <c r="C10" s="128" t="s">
        <v>14</v>
      </c>
      <c r="D10" s="128"/>
      <c r="E10" s="128"/>
      <c r="F10" s="2"/>
      <c r="G10" s="2"/>
      <c r="H10" s="2"/>
      <c r="I10" s="57" t="s">
        <v>113</v>
      </c>
      <c r="J10" s="128" t="s">
        <v>14</v>
      </c>
      <c r="K10" s="128"/>
      <c r="L10" s="128"/>
      <c r="M10" s="57" t="s">
        <v>113</v>
      </c>
      <c r="N10" s="2"/>
      <c r="O10" s="2"/>
      <c r="P10" s="2"/>
      <c r="Q10" s="2"/>
      <c r="R10" s="2"/>
      <c r="S10" s="57" t="s">
        <v>113</v>
      </c>
      <c r="T10" s="57" t="s">
        <v>113</v>
      </c>
      <c r="U10" s="2"/>
      <c r="V10" s="2"/>
      <c r="W10" s="2"/>
      <c r="X10" s="128" t="s">
        <v>14</v>
      </c>
      <c r="Y10" s="128"/>
      <c r="Z10" s="128"/>
      <c r="AA10" s="2"/>
      <c r="AB10" s="2"/>
      <c r="AC10" s="2"/>
      <c r="AD10" s="2"/>
      <c r="AE10" s="2"/>
      <c r="AF10" s="2"/>
    </row>
    <row r="11" spans="1:32">
      <c r="A11" s="34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>
      <c r="A12" s="34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88" t="s">
        <v>42</v>
      </c>
      <c r="X12" s="189"/>
      <c r="Y12" s="189"/>
      <c r="Z12" s="189"/>
      <c r="AA12" s="189"/>
      <c r="AB12" s="189"/>
      <c r="AC12" s="189"/>
      <c r="AD12" s="189"/>
      <c r="AE12" s="189"/>
      <c r="AF12" s="190"/>
    </row>
    <row r="13" spans="1:32">
      <c r="A13" s="34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>
      <c r="A14" s="34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>
      <c r="A15" s="34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>
      <c r="A16" s="4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6"/>
    </row>
    <row r="18" spans="1:32">
      <c r="A18" s="5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ht="19.5" thickBot="1">
      <c r="A19" s="34"/>
      <c r="B19" s="124" t="s">
        <v>138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38"/>
    </row>
    <row r="20" spans="1:32">
      <c r="A20" s="20" t="s">
        <v>1</v>
      </c>
      <c r="B20" s="15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15">
        <v>9</v>
      </c>
      <c r="K20" s="15">
        <v>10</v>
      </c>
      <c r="L20" s="15">
        <v>11</v>
      </c>
      <c r="M20" s="15">
        <v>12</v>
      </c>
      <c r="N20" s="15">
        <v>13</v>
      </c>
      <c r="O20" s="15">
        <v>14</v>
      </c>
      <c r="P20" s="15">
        <v>15</v>
      </c>
      <c r="Q20" s="15">
        <v>16</v>
      </c>
      <c r="R20" s="15">
        <v>17</v>
      </c>
      <c r="S20" s="15">
        <v>18</v>
      </c>
      <c r="T20" s="15">
        <v>19</v>
      </c>
      <c r="U20" s="15">
        <v>20</v>
      </c>
      <c r="V20" s="15">
        <v>21</v>
      </c>
      <c r="W20" s="15">
        <v>22</v>
      </c>
      <c r="X20" s="15">
        <v>23</v>
      </c>
      <c r="Y20" s="15">
        <v>24</v>
      </c>
      <c r="Z20" s="15">
        <v>25</v>
      </c>
      <c r="AA20" s="15">
        <v>26</v>
      </c>
      <c r="AB20" s="15">
        <v>27</v>
      </c>
      <c r="AC20" s="15">
        <v>28</v>
      </c>
      <c r="AD20" s="15">
        <v>29</v>
      </c>
      <c r="AE20" s="15">
        <v>30</v>
      </c>
      <c r="AF20" s="15">
        <v>31</v>
      </c>
    </row>
    <row r="21" spans="1:32">
      <c r="A21" s="30" t="s">
        <v>2</v>
      </c>
      <c r="B21" s="16" t="s">
        <v>7</v>
      </c>
      <c r="C21" s="16" t="s">
        <v>8</v>
      </c>
      <c r="D21" s="16" t="s">
        <v>9</v>
      </c>
      <c r="E21" s="16" t="s">
        <v>3</v>
      </c>
      <c r="F21" s="16" t="s">
        <v>4</v>
      </c>
      <c r="G21" s="19" t="s">
        <v>5</v>
      </c>
      <c r="H21" s="19" t="s">
        <v>6</v>
      </c>
      <c r="I21" s="16" t="s">
        <v>7</v>
      </c>
      <c r="J21" s="16" t="s">
        <v>8</v>
      </c>
      <c r="K21" s="16" t="s">
        <v>9</v>
      </c>
      <c r="L21" s="16" t="s">
        <v>3</v>
      </c>
      <c r="M21" s="16" t="s">
        <v>4</v>
      </c>
      <c r="N21" s="19" t="s">
        <v>5</v>
      </c>
      <c r="O21" s="19" t="s">
        <v>6</v>
      </c>
      <c r="P21" s="19" t="s">
        <v>7</v>
      </c>
      <c r="Q21" s="16" t="s">
        <v>8</v>
      </c>
      <c r="R21" s="19" t="s">
        <v>9</v>
      </c>
      <c r="S21" s="16" t="s">
        <v>3</v>
      </c>
      <c r="T21" s="16" t="s">
        <v>4</v>
      </c>
      <c r="U21" s="19" t="s">
        <v>5</v>
      </c>
      <c r="V21" s="19" t="s">
        <v>6</v>
      </c>
      <c r="W21" s="16" t="s">
        <v>7</v>
      </c>
      <c r="X21" s="16" t="s">
        <v>8</v>
      </c>
      <c r="Y21" s="16" t="s">
        <v>9</v>
      </c>
      <c r="Z21" s="16" t="s">
        <v>3</v>
      </c>
      <c r="AA21" s="19" t="s">
        <v>4</v>
      </c>
      <c r="AB21" s="19" t="s">
        <v>5</v>
      </c>
      <c r="AC21" s="19" t="s">
        <v>6</v>
      </c>
      <c r="AD21" s="16" t="s">
        <v>7</v>
      </c>
      <c r="AE21" s="16" t="s">
        <v>8</v>
      </c>
      <c r="AF21" s="16" t="s">
        <v>9</v>
      </c>
    </row>
    <row r="22" spans="1:32">
      <c r="A22" s="35" t="s">
        <v>21</v>
      </c>
      <c r="B22" s="2"/>
      <c r="C22" s="2">
        <v>10</v>
      </c>
      <c r="D22" s="2">
        <v>10</v>
      </c>
      <c r="E22" s="2">
        <v>10</v>
      </c>
      <c r="F22" s="2"/>
      <c r="G22" s="2"/>
      <c r="H22" s="2"/>
      <c r="I22" s="2"/>
      <c r="J22" s="2">
        <v>12</v>
      </c>
      <c r="K22" s="2">
        <v>12</v>
      </c>
      <c r="L22" s="2">
        <v>12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17</v>
      </c>
      <c r="Y22" s="2">
        <v>17</v>
      </c>
      <c r="Z22" s="2">
        <v>17</v>
      </c>
      <c r="AA22" s="2"/>
      <c r="AB22" s="2"/>
      <c r="AC22" s="2"/>
      <c r="AD22" s="2"/>
      <c r="AE22" s="2"/>
      <c r="AF22" s="2"/>
    </row>
    <row r="23" spans="1:32">
      <c r="A23" s="23" t="s">
        <v>175</v>
      </c>
      <c r="B23" s="2"/>
      <c r="C23" s="24"/>
      <c r="D23" s="24"/>
      <c r="E23" s="24"/>
      <c r="F23" s="24"/>
      <c r="G23" s="24"/>
      <c r="H23" s="2"/>
      <c r="I23" s="2"/>
      <c r="J23" s="2">
        <v>15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4"/>
      <c r="X23" s="24"/>
      <c r="Y23" s="24"/>
      <c r="Z23" s="24"/>
      <c r="AA23" s="24"/>
      <c r="AB23" s="2"/>
      <c r="AC23" s="2"/>
      <c r="AD23" s="2"/>
      <c r="AE23" s="2"/>
      <c r="AF23" s="2"/>
    </row>
    <row r="24" spans="1:32">
      <c r="A24" s="23" t="s">
        <v>176</v>
      </c>
      <c r="B24" s="2"/>
      <c r="C24" s="24"/>
      <c r="D24" s="24"/>
      <c r="E24" s="24"/>
      <c r="F24" s="24"/>
      <c r="G24" s="24"/>
      <c r="H24" s="2"/>
      <c r="I24" s="2">
        <v>28</v>
      </c>
      <c r="J24" s="2">
        <v>28</v>
      </c>
      <c r="K24" s="2">
        <v>28</v>
      </c>
      <c r="L24" s="2">
        <v>28</v>
      </c>
      <c r="M24" s="2">
        <v>28</v>
      </c>
      <c r="N24" s="2"/>
      <c r="O24" s="2"/>
      <c r="P24" s="2"/>
      <c r="Q24" s="2"/>
      <c r="R24" s="2"/>
      <c r="S24" s="2"/>
      <c r="T24" s="2"/>
      <c r="U24" s="2"/>
      <c r="V24" s="2"/>
      <c r="W24" s="24"/>
      <c r="X24" s="24"/>
      <c r="Y24" s="24"/>
      <c r="Z24" s="24"/>
      <c r="AA24" s="24"/>
      <c r="AB24" s="2"/>
      <c r="AC24" s="2"/>
      <c r="AD24" s="2">
        <v>16</v>
      </c>
      <c r="AE24" s="2">
        <v>16</v>
      </c>
      <c r="AF24" s="2">
        <v>16</v>
      </c>
    </row>
    <row r="25" spans="1:32">
      <c r="A25" s="35" t="s">
        <v>204</v>
      </c>
      <c r="B25" s="2"/>
      <c r="C25" s="24"/>
      <c r="D25" s="25"/>
      <c r="E25" s="25"/>
      <c r="F25" s="25"/>
      <c r="G25" s="24"/>
      <c r="H25" s="2"/>
      <c r="I25" s="25"/>
      <c r="J25" s="25"/>
      <c r="K25" s="25"/>
      <c r="L25" s="25"/>
      <c r="M25" s="25"/>
      <c r="N25" s="2"/>
      <c r="O25" s="2"/>
      <c r="P25" s="25"/>
      <c r="Q25" s="25"/>
      <c r="R25" s="25"/>
      <c r="S25" s="25"/>
      <c r="T25" s="25"/>
      <c r="U25" s="2"/>
      <c r="V25" s="2"/>
      <c r="W25" s="25"/>
      <c r="X25" s="25"/>
      <c r="Y25" s="25"/>
      <c r="Z25" s="24"/>
      <c r="AA25" s="24"/>
      <c r="AB25" s="2"/>
      <c r="AC25" s="2"/>
      <c r="AD25" s="25">
        <v>61</v>
      </c>
      <c r="AE25" s="25">
        <v>61</v>
      </c>
      <c r="AF25" s="25">
        <v>61</v>
      </c>
    </row>
    <row r="26" spans="1:32">
      <c r="A26" s="35" t="s">
        <v>194</v>
      </c>
      <c r="B26" s="2"/>
      <c r="C26" s="24"/>
      <c r="D26" s="24"/>
      <c r="E26" s="24"/>
      <c r="F26" s="24"/>
      <c r="G26" s="24"/>
      <c r="H26" s="2"/>
      <c r="I26" s="24"/>
      <c r="J26" s="24"/>
      <c r="K26" s="24"/>
      <c r="L26" s="25">
        <v>18</v>
      </c>
      <c r="M26" s="25">
        <v>18</v>
      </c>
      <c r="N26" s="2"/>
      <c r="O26" s="2"/>
      <c r="P26" s="2"/>
      <c r="Q26" s="2"/>
      <c r="R26" s="2"/>
      <c r="S26" s="2"/>
      <c r="T26" s="2"/>
      <c r="U26" s="2"/>
      <c r="V26" s="2"/>
      <c r="W26" s="24"/>
      <c r="X26" s="24"/>
      <c r="Y26" s="24"/>
      <c r="Z26" s="25"/>
      <c r="AA26" s="25"/>
      <c r="AB26" s="2"/>
      <c r="AC26" s="2"/>
      <c r="AD26" s="2"/>
      <c r="AE26" s="2"/>
      <c r="AF26" s="2"/>
    </row>
    <row r="27" spans="1:32">
      <c r="A27" s="23" t="s">
        <v>112</v>
      </c>
      <c r="B27" s="2"/>
      <c r="C27" s="24"/>
      <c r="D27" s="24"/>
      <c r="E27" s="24"/>
      <c r="F27" s="24"/>
      <c r="G27" s="24"/>
      <c r="H27" s="2"/>
      <c r="I27" s="2">
        <v>6</v>
      </c>
      <c r="J27" s="2"/>
      <c r="K27" s="2"/>
      <c r="L27" s="2"/>
      <c r="M27" s="2">
        <v>6</v>
      </c>
      <c r="N27" s="2"/>
      <c r="O27" s="2"/>
      <c r="P27" s="2"/>
      <c r="Q27" s="2">
        <v>6</v>
      </c>
      <c r="R27" s="2"/>
      <c r="S27" s="2">
        <v>6</v>
      </c>
      <c r="T27" s="2">
        <v>6</v>
      </c>
      <c r="U27" s="2"/>
      <c r="V27" s="2"/>
      <c r="W27" s="24"/>
      <c r="X27" s="24"/>
      <c r="Y27" s="24"/>
      <c r="Z27" s="24"/>
      <c r="AA27" s="24"/>
      <c r="AB27" s="2"/>
      <c r="AC27" s="2"/>
      <c r="AD27" s="2"/>
      <c r="AE27" s="2"/>
      <c r="AF27" s="2"/>
    </row>
    <row r="28" spans="1:32">
      <c r="A28" s="35" t="s">
        <v>197</v>
      </c>
      <c r="B28" s="2"/>
      <c r="C28" s="24"/>
      <c r="D28" s="24"/>
      <c r="E28" s="24"/>
      <c r="F28" s="24"/>
      <c r="G28" s="2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4"/>
      <c r="X28" s="24"/>
      <c r="Y28" s="24"/>
      <c r="Z28" s="24"/>
      <c r="AA28" s="24"/>
      <c r="AB28" s="2"/>
      <c r="AC28" s="2"/>
      <c r="AD28" s="2"/>
      <c r="AE28" s="2"/>
      <c r="AF28" s="2"/>
    </row>
    <row r="29" spans="1:32">
      <c r="A29" s="23" t="s">
        <v>202</v>
      </c>
      <c r="B29" s="2"/>
      <c r="C29" s="24"/>
      <c r="D29" s="24"/>
      <c r="E29" s="24"/>
      <c r="F29" s="24"/>
      <c r="G29" s="2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4"/>
      <c r="X29" s="25">
        <v>9</v>
      </c>
      <c r="Y29" s="25">
        <v>9</v>
      </c>
      <c r="Z29" s="25">
        <v>9</v>
      </c>
      <c r="AA29" s="24"/>
      <c r="AB29" s="2"/>
      <c r="AC29" s="2"/>
      <c r="AD29" s="2"/>
      <c r="AE29" s="2"/>
      <c r="AF29" s="2"/>
    </row>
    <row r="30" spans="1:32">
      <c r="A30" s="35" t="s">
        <v>209</v>
      </c>
      <c r="B30" s="2"/>
      <c r="C30" s="24"/>
      <c r="D30" s="24"/>
      <c r="E30" s="24"/>
      <c r="F30" s="24"/>
      <c r="G30" s="2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4"/>
      <c r="X30" s="25"/>
      <c r="Y30" s="25"/>
      <c r="Z30" s="25"/>
      <c r="AA30" s="24"/>
      <c r="AB30" s="2"/>
      <c r="AC30" s="2"/>
      <c r="AD30" s="2"/>
      <c r="AE30" s="2"/>
      <c r="AF30" s="2"/>
    </row>
    <row r="31" spans="1:32">
      <c r="A31" s="35" t="s">
        <v>267</v>
      </c>
      <c r="B31" s="2"/>
      <c r="C31" s="24"/>
      <c r="D31" s="67">
        <v>9</v>
      </c>
      <c r="E31" s="67">
        <v>9</v>
      </c>
      <c r="F31" s="24"/>
      <c r="G31" s="2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4"/>
      <c r="X31" s="25"/>
      <c r="Y31" s="25"/>
      <c r="Z31" s="25"/>
      <c r="AA31" s="24"/>
      <c r="AB31" s="2"/>
      <c r="AC31" s="2"/>
      <c r="AD31" s="2"/>
      <c r="AE31" s="2"/>
      <c r="AF31" s="2"/>
    </row>
    <row r="32" spans="1:32">
      <c r="A32" s="35" t="s">
        <v>268</v>
      </c>
      <c r="B32" s="2"/>
      <c r="C32" s="24"/>
      <c r="D32" s="24"/>
      <c r="E32" s="24"/>
      <c r="F32" s="24"/>
      <c r="G32" s="2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4"/>
      <c r="X32" s="24"/>
      <c r="Y32" s="24"/>
      <c r="Z32" s="24"/>
      <c r="AA32" s="24"/>
      <c r="AB32" s="2"/>
      <c r="AC32" s="2"/>
      <c r="AD32" s="2"/>
      <c r="AE32" s="2"/>
      <c r="AF32" s="67">
        <v>3</v>
      </c>
    </row>
    <row r="33" spans="1:32">
      <c r="A33" s="35"/>
      <c r="B33" s="2"/>
      <c r="C33" s="24"/>
      <c r="D33" s="24"/>
      <c r="E33" s="24"/>
      <c r="F33" s="24"/>
      <c r="G33" s="2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4"/>
      <c r="X33" s="24"/>
      <c r="Y33" s="24"/>
      <c r="Z33" s="24"/>
      <c r="AA33" s="24"/>
      <c r="AB33" s="2"/>
      <c r="AC33" s="2"/>
      <c r="AD33" s="2"/>
      <c r="AE33" s="2"/>
      <c r="AF33" s="2"/>
    </row>
    <row r="34" spans="1:32">
      <c r="A34" s="36" t="s">
        <v>22</v>
      </c>
      <c r="B34" s="2">
        <v>6</v>
      </c>
      <c r="C34" s="2">
        <v>6</v>
      </c>
      <c r="D34" s="2">
        <v>6</v>
      </c>
      <c r="E34" s="2">
        <v>6</v>
      </c>
      <c r="F34" s="2">
        <v>6</v>
      </c>
      <c r="G34" s="2">
        <v>6</v>
      </c>
      <c r="H34" s="2">
        <v>6</v>
      </c>
      <c r="I34" s="2">
        <v>6</v>
      </c>
      <c r="J34" s="2">
        <v>6</v>
      </c>
      <c r="K34" s="2">
        <v>6</v>
      </c>
      <c r="L34" s="2">
        <v>6</v>
      </c>
      <c r="M34" s="2">
        <v>6</v>
      </c>
      <c r="N34" s="2">
        <v>6</v>
      </c>
      <c r="O34" s="2">
        <v>6</v>
      </c>
      <c r="P34" s="2">
        <v>6</v>
      </c>
      <c r="Q34" s="2">
        <v>6</v>
      </c>
      <c r="R34" s="2">
        <v>6</v>
      </c>
      <c r="S34" s="2">
        <v>6</v>
      </c>
      <c r="T34" s="2">
        <v>6</v>
      </c>
      <c r="U34" s="2">
        <v>6</v>
      </c>
      <c r="V34" s="2">
        <v>6</v>
      </c>
      <c r="W34" s="2">
        <v>6</v>
      </c>
      <c r="X34" s="2">
        <v>6</v>
      </c>
      <c r="Y34" s="2">
        <v>6</v>
      </c>
      <c r="Z34" s="2">
        <v>6</v>
      </c>
      <c r="AA34" s="2">
        <v>6</v>
      </c>
      <c r="AB34" s="2">
        <v>6</v>
      </c>
      <c r="AC34" s="2">
        <v>6</v>
      </c>
      <c r="AD34" s="2">
        <v>6</v>
      </c>
      <c r="AE34" s="2">
        <v>6</v>
      </c>
      <c r="AF34" s="2">
        <v>6</v>
      </c>
    </row>
    <row r="35" spans="1:32" ht="15.75">
      <c r="A35" s="37" t="s">
        <v>23</v>
      </c>
      <c r="B35" s="8">
        <f t="shared" ref="B35:AF35" si="0">SUM(B22:B34)</f>
        <v>6</v>
      </c>
      <c r="C35" s="8">
        <f t="shared" si="0"/>
        <v>16</v>
      </c>
      <c r="D35" s="8">
        <f t="shared" si="0"/>
        <v>25</v>
      </c>
      <c r="E35" s="8">
        <f t="shared" si="0"/>
        <v>25</v>
      </c>
      <c r="F35" s="8">
        <f t="shared" si="0"/>
        <v>6</v>
      </c>
      <c r="G35" s="8">
        <f t="shared" si="0"/>
        <v>6</v>
      </c>
      <c r="H35" s="8">
        <f t="shared" si="0"/>
        <v>6</v>
      </c>
      <c r="I35" s="8">
        <f t="shared" si="0"/>
        <v>40</v>
      </c>
      <c r="J35" s="8">
        <f t="shared" si="0"/>
        <v>61</v>
      </c>
      <c r="K35" s="8">
        <f t="shared" si="0"/>
        <v>46</v>
      </c>
      <c r="L35" s="8">
        <f t="shared" si="0"/>
        <v>64</v>
      </c>
      <c r="M35" s="8">
        <f t="shared" si="0"/>
        <v>58</v>
      </c>
      <c r="N35" s="8">
        <f t="shared" si="0"/>
        <v>6</v>
      </c>
      <c r="O35" s="8">
        <f t="shared" si="0"/>
        <v>6</v>
      </c>
      <c r="P35" s="8">
        <f t="shared" si="0"/>
        <v>6</v>
      </c>
      <c r="Q35" s="8">
        <f t="shared" si="0"/>
        <v>12</v>
      </c>
      <c r="R35" s="8">
        <f t="shared" si="0"/>
        <v>6</v>
      </c>
      <c r="S35" s="8">
        <f t="shared" si="0"/>
        <v>12</v>
      </c>
      <c r="T35" s="8">
        <f t="shared" si="0"/>
        <v>12</v>
      </c>
      <c r="U35" s="8">
        <f t="shared" si="0"/>
        <v>6</v>
      </c>
      <c r="V35" s="8">
        <f t="shared" si="0"/>
        <v>6</v>
      </c>
      <c r="W35" s="8">
        <f t="shared" si="0"/>
        <v>6</v>
      </c>
      <c r="X35" s="8">
        <f t="shared" si="0"/>
        <v>32</v>
      </c>
      <c r="Y35" s="8">
        <f t="shared" si="0"/>
        <v>32</v>
      </c>
      <c r="Z35" s="8">
        <f t="shared" si="0"/>
        <v>32</v>
      </c>
      <c r="AA35" s="8">
        <f t="shared" si="0"/>
        <v>6</v>
      </c>
      <c r="AB35" s="8">
        <f t="shared" si="0"/>
        <v>6</v>
      </c>
      <c r="AC35" s="8">
        <f t="shared" si="0"/>
        <v>6</v>
      </c>
      <c r="AD35" s="8">
        <f t="shared" si="0"/>
        <v>83</v>
      </c>
      <c r="AE35" s="8">
        <f t="shared" si="0"/>
        <v>83</v>
      </c>
      <c r="AF35" s="8">
        <f t="shared" si="0"/>
        <v>86</v>
      </c>
    </row>
    <row r="36" spans="1:32">
      <c r="A36" s="13"/>
    </row>
    <row r="39" spans="1:32" ht="23.25">
      <c r="A39" s="14" t="s">
        <v>24</v>
      </c>
      <c r="B39" s="13">
        <v>1</v>
      </c>
      <c r="C39" s="127" t="s">
        <v>25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</row>
    <row r="40" spans="1:32">
      <c r="B40" s="13">
        <v>2</v>
      </c>
      <c r="C40" s="127" t="s">
        <v>26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</row>
    <row r="41" spans="1:32">
      <c r="B41" s="13">
        <v>3</v>
      </c>
      <c r="C41" s="127" t="s">
        <v>27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</row>
    <row r="42" spans="1:32">
      <c r="C42" s="13" t="s">
        <v>28</v>
      </c>
      <c r="D42" s="127" t="s">
        <v>29</v>
      </c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</row>
    <row r="43" spans="1:32">
      <c r="C43" s="13" t="s">
        <v>30</v>
      </c>
      <c r="D43" s="127" t="s">
        <v>31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</row>
    <row r="44" spans="1:32">
      <c r="C44" s="13" t="s">
        <v>32</v>
      </c>
      <c r="D44" s="127" t="s">
        <v>33</v>
      </c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</row>
    <row r="45" spans="1:32">
      <c r="A45" s="13"/>
      <c r="B45" s="13">
        <v>4</v>
      </c>
      <c r="C45" s="127" t="s">
        <v>34</v>
      </c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</row>
  </sheetData>
  <mergeCells count="18">
    <mergeCell ref="C45:AE45"/>
    <mergeCell ref="B19:AE19"/>
    <mergeCell ref="C39:AE39"/>
    <mergeCell ref="C40:AE40"/>
    <mergeCell ref="C41:AE41"/>
    <mergeCell ref="D42:AE42"/>
    <mergeCell ref="D43:AE43"/>
    <mergeCell ref="A2:AC2"/>
    <mergeCell ref="B4:AE4"/>
    <mergeCell ref="I9:M9"/>
    <mergeCell ref="AD9:AF9"/>
    <mergeCell ref="D44:AE44"/>
    <mergeCell ref="L7:M7"/>
    <mergeCell ref="W12:AF12"/>
    <mergeCell ref="C10:E10"/>
    <mergeCell ref="J10:L10"/>
    <mergeCell ref="X10:Z10"/>
    <mergeCell ref="AD7:AF7"/>
  </mergeCells>
  <conditionalFormatting sqref="B35:AF35">
    <cfRule type="cellIs" dxfId="8" priority="1" operator="greaterThan">
      <formula>108</formula>
    </cfRule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D58"/>
  <sheetViews>
    <sheetView workbookViewId="0">
      <pane xSplit="1" ySplit="21" topLeftCell="B25" activePane="bottomRight" state="frozen"/>
      <selection pane="topRight" activeCell="B1" sqref="B1"/>
      <selection pane="bottomLeft" activeCell="A22" sqref="A22"/>
      <selection pane="bottomRight" activeCell="AB13" sqref="AB13"/>
    </sheetView>
  </sheetViews>
  <sheetFormatPr defaultRowHeight="15"/>
  <cols>
    <col min="1" max="1" width="52.140625" style="79" customWidth="1"/>
    <col min="2" max="2" width="8" style="13" bestFit="1" customWidth="1"/>
    <col min="3" max="9" width="7.140625" style="13" customWidth="1"/>
    <col min="10" max="10" width="7" style="13" customWidth="1"/>
    <col min="11" max="12" width="7.140625" style="13" customWidth="1"/>
    <col min="13" max="13" width="9.5703125" style="13" bestFit="1" customWidth="1"/>
    <col min="14" max="14" width="7.140625" style="13" customWidth="1"/>
    <col min="15" max="15" width="9.140625" style="13" bestFit="1" customWidth="1"/>
    <col min="16" max="16" width="7.140625" style="13" customWidth="1"/>
    <col min="17" max="17" width="7.5703125" style="13" customWidth="1"/>
    <col min="18" max="19" width="7.140625" style="13" customWidth="1"/>
    <col min="20" max="20" width="7.7109375" style="13" bestFit="1" customWidth="1"/>
    <col min="21" max="29" width="7.140625" style="13" customWidth="1"/>
    <col min="30" max="30" width="8.42578125" style="13" bestFit="1" customWidth="1"/>
    <col min="31" max="16384" width="9.140625" style="13"/>
  </cols>
  <sheetData>
    <row r="2" spans="1:30" s="1" customFormat="1" ht="21">
      <c r="A2" s="125" t="s">
        <v>173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30" s="1" customFormat="1" ht="21">
      <c r="A3" s="3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1:30" ht="19.5" thickBot="1">
      <c r="A4" s="32"/>
      <c r="B4" s="126" t="s">
        <v>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</row>
    <row r="5" spans="1:30">
      <c r="A5" s="20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</row>
    <row r="6" spans="1:30" ht="15.75" thickBot="1">
      <c r="A6" s="21" t="s">
        <v>2</v>
      </c>
      <c r="B6" s="16" t="s">
        <v>3</v>
      </c>
      <c r="C6" s="16" t="s">
        <v>4</v>
      </c>
      <c r="D6" s="19" t="s">
        <v>5</v>
      </c>
      <c r="E6" s="19" t="s">
        <v>6</v>
      </c>
      <c r="F6" s="16" t="s">
        <v>7</v>
      </c>
      <c r="G6" s="16" t="s">
        <v>8</v>
      </c>
      <c r="H6" s="16" t="s">
        <v>9</v>
      </c>
      <c r="I6" s="16" t="s">
        <v>3</v>
      </c>
      <c r="J6" s="16" t="s">
        <v>4</v>
      </c>
      <c r="K6" s="19" t="s">
        <v>5</v>
      </c>
      <c r="L6" s="19" t="s">
        <v>6</v>
      </c>
      <c r="M6" s="16" t="s">
        <v>7</v>
      </c>
      <c r="N6" s="16" t="s">
        <v>8</v>
      </c>
      <c r="O6" s="16" t="s">
        <v>9</v>
      </c>
      <c r="P6" s="16" t="s">
        <v>3</v>
      </c>
      <c r="Q6" s="19" t="s">
        <v>4</v>
      </c>
      <c r="R6" s="19" t="s">
        <v>5</v>
      </c>
      <c r="S6" s="19" t="s">
        <v>6</v>
      </c>
      <c r="T6" s="16" t="s">
        <v>7</v>
      </c>
      <c r="U6" s="16" t="s">
        <v>8</v>
      </c>
      <c r="V6" s="16" t="s">
        <v>9</v>
      </c>
      <c r="W6" s="16" t="s">
        <v>3</v>
      </c>
      <c r="X6" s="16" t="s">
        <v>4</v>
      </c>
      <c r="Y6" s="19" t="s">
        <v>5</v>
      </c>
      <c r="Z6" s="19" t="s">
        <v>6</v>
      </c>
      <c r="AA6" s="16" t="s">
        <v>7</v>
      </c>
      <c r="AB6" s="16" t="s">
        <v>8</v>
      </c>
      <c r="AC6" s="16" t="s">
        <v>9</v>
      </c>
      <c r="AD6" s="16" t="s">
        <v>3</v>
      </c>
    </row>
    <row r="7" spans="1:30">
      <c r="A7" s="33" t="s">
        <v>10</v>
      </c>
      <c r="B7" s="83" t="s">
        <v>196</v>
      </c>
      <c r="C7" s="83" t="s">
        <v>196</v>
      </c>
      <c r="D7" s="2"/>
      <c r="E7" s="2"/>
      <c r="F7" s="113" t="s">
        <v>192</v>
      </c>
      <c r="G7" s="115"/>
      <c r="H7" s="2"/>
      <c r="I7" s="2"/>
      <c r="J7" s="85" t="s">
        <v>161</v>
      </c>
      <c r="K7" s="2"/>
      <c r="L7" s="2"/>
      <c r="M7" s="181" t="s">
        <v>169</v>
      </c>
      <c r="N7" s="183"/>
      <c r="O7" s="182"/>
      <c r="P7" s="2"/>
      <c r="Q7" s="2"/>
      <c r="R7" s="2"/>
      <c r="S7" s="2"/>
      <c r="T7" s="60" t="s">
        <v>102</v>
      </c>
      <c r="U7" s="60" t="s">
        <v>102</v>
      </c>
      <c r="V7" s="60" t="s">
        <v>102</v>
      </c>
      <c r="W7" s="2"/>
      <c r="X7" s="2"/>
      <c r="Y7" s="2"/>
      <c r="Z7" s="2"/>
      <c r="AA7" s="2"/>
      <c r="AB7" s="191" t="s">
        <v>189</v>
      </c>
      <c r="AC7" s="192"/>
      <c r="AD7" s="92" t="s">
        <v>232</v>
      </c>
    </row>
    <row r="8" spans="1:30">
      <c r="A8" s="34" t="s">
        <v>11</v>
      </c>
      <c r="B8" s="2"/>
      <c r="C8" s="2"/>
      <c r="D8" s="2"/>
      <c r="E8" s="2"/>
      <c r="F8" s="57" t="s">
        <v>113</v>
      </c>
      <c r="G8" s="57" t="s">
        <v>113</v>
      </c>
      <c r="H8" s="2"/>
      <c r="I8" s="57" t="s">
        <v>113</v>
      </c>
      <c r="J8" s="57" t="s">
        <v>113</v>
      </c>
      <c r="K8" s="2"/>
      <c r="L8" s="2"/>
      <c r="M8" s="88" t="s">
        <v>213</v>
      </c>
      <c r="N8" s="2"/>
      <c r="O8" s="2"/>
      <c r="P8" s="2"/>
      <c r="Q8" s="2"/>
      <c r="R8" s="2"/>
      <c r="S8" s="2"/>
      <c r="T8" s="119" t="s">
        <v>151</v>
      </c>
      <c r="U8" s="120"/>
      <c r="V8" s="90" t="s">
        <v>205</v>
      </c>
      <c r="W8" s="90" t="s">
        <v>205</v>
      </c>
      <c r="X8" s="90" t="s">
        <v>205</v>
      </c>
      <c r="Y8" s="2"/>
      <c r="Z8" s="2"/>
      <c r="AA8" s="90" t="s">
        <v>205</v>
      </c>
      <c r="AB8" s="2"/>
      <c r="AC8" s="193" t="s">
        <v>199</v>
      </c>
      <c r="AD8" s="194"/>
    </row>
    <row r="9" spans="1:30">
      <c r="A9" s="34" t="s">
        <v>12</v>
      </c>
      <c r="B9" s="121" t="s">
        <v>35</v>
      </c>
      <c r="C9" s="122"/>
      <c r="D9" s="2"/>
      <c r="E9" s="2"/>
      <c r="F9" s="157" t="s">
        <v>35</v>
      </c>
      <c r="G9" s="157"/>
      <c r="H9" s="157"/>
      <c r="I9" s="157"/>
      <c r="J9" s="157"/>
      <c r="K9" s="2"/>
      <c r="L9" s="2"/>
      <c r="M9" s="2"/>
      <c r="N9" s="2"/>
      <c r="O9" s="2"/>
      <c r="P9" s="2"/>
      <c r="Q9" s="2"/>
      <c r="R9" s="2"/>
      <c r="S9" s="2"/>
      <c r="T9" s="2"/>
      <c r="U9" s="91" t="s">
        <v>222</v>
      </c>
      <c r="V9" s="89" t="s">
        <v>151</v>
      </c>
      <c r="W9" s="2"/>
      <c r="X9" s="2"/>
      <c r="Y9" s="2"/>
      <c r="Z9" s="2"/>
      <c r="AA9" s="2"/>
      <c r="AB9" s="128" t="s">
        <v>36</v>
      </c>
      <c r="AC9" s="128"/>
      <c r="AD9" s="128"/>
    </row>
    <row r="10" spans="1:30">
      <c r="A10" s="34" t="s">
        <v>13</v>
      </c>
      <c r="B10" s="2"/>
      <c r="C10" s="186" t="s">
        <v>46</v>
      </c>
      <c r="D10" s="187"/>
      <c r="E10" s="187"/>
      <c r="F10" s="187"/>
      <c r="G10" s="187"/>
      <c r="H10" s="187"/>
      <c r="I10" s="187"/>
      <c r="J10" s="187"/>
      <c r="K10" s="2"/>
      <c r="L10" s="2"/>
      <c r="M10" s="57" t="s">
        <v>113</v>
      </c>
      <c r="N10" s="57" t="s">
        <v>113</v>
      </c>
      <c r="O10" s="57" t="s">
        <v>113</v>
      </c>
      <c r="P10" s="57" t="s">
        <v>113</v>
      </c>
      <c r="Q10" s="2"/>
      <c r="R10" s="2"/>
      <c r="S10" s="2"/>
      <c r="T10" s="2"/>
      <c r="U10" s="2"/>
      <c r="V10" s="2"/>
      <c r="W10" s="119" t="s">
        <v>151</v>
      </c>
      <c r="X10" s="195"/>
      <c r="Y10" s="120"/>
      <c r="Z10" s="2"/>
      <c r="AA10" s="2"/>
      <c r="AB10" s="2"/>
      <c r="AC10" s="2"/>
      <c r="AD10" s="2"/>
    </row>
    <row r="11" spans="1:30">
      <c r="A11" s="34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>
      <c r="A12" s="34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>
      <c r="A13" s="34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>
      <c r="A14" s="34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>
      <c r="A15" s="34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>
      <c r="A16" s="34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>
      <c r="A17" s="5"/>
      <c r="B17" s="6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:30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9.5" thickBot="1">
      <c r="A19" s="34"/>
      <c r="B19" s="126" t="s">
        <v>218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</row>
    <row r="20" spans="1:30">
      <c r="A20" s="20" t="s">
        <v>1</v>
      </c>
      <c r="B20" s="15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15">
        <v>9</v>
      </c>
      <c r="K20" s="15">
        <v>10</v>
      </c>
      <c r="L20" s="15">
        <v>11</v>
      </c>
      <c r="M20" s="15">
        <v>12</v>
      </c>
      <c r="N20" s="15">
        <v>13</v>
      </c>
      <c r="O20" s="15">
        <v>14</v>
      </c>
      <c r="P20" s="15">
        <v>15</v>
      </c>
      <c r="Q20" s="15">
        <v>16</v>
      </c>
      <c r="R20" s="15">
        <v>17</v>
      </c>
      <c r="S20" s="15">
        <v>18</v>
      </c>
      <c r="T20" s="15">
        <v>19</v>
      </c>
      <c r="U20" s="15">
        <v>20</v>
      </c>
      <c r="V20" s="15">
        <v>21</v>
      </c>
      <c r="W20" s="15">
        <v>22</v>
      </c>
      <c r="X20" s="15">
        <v>23</v>
      </c>
      <c r="Y20" s="15">
        <v>24</v>
      </c>
      <c r="Z20" s="15">
        <v>25</v>
      </c>
      <c r="AA20" s="15">
        <v>26</v>
      </c>
      <c r="AB20" s="15">
        <v>27</v>
      </c>
      <c r="AC20" s="15">
        <v>28</v>
      </c>
      <c r="AD20" s="15">
        <v>29</v>
      </c>
    </row>
    <row r="21" spans="1:30">
      <c r="A21" s="30" t="s">
        <v>2</v>
      </c>
      <c r="B21" s="16" t="s">
        <v>3</v>
      </c>
      <c r="C21" s="16" t="s">
        <v>4</v>
      </c>
      <c r="D21" s="19" t="s">
        <v>5</v>
      </c>
      <c r="E21" s="19" t="s">
        <v>6</v>
      </c>
      <c r="F21" s="16" t="s">
        <v>7</v>
      </c>
      <c r="G21" s="16" t="s">
        <v>8</v>
      </c>
      <c r="H21" s="16" t="s">
        <v>9</v>
      </c>
      <c r="I21" s="16" t="s">
        <v>3</v>
      </c>
      <c r="J21" s="16" t="s">
        <v>4</v>
      </c>
      <c r="K21" s="19" t="s">
        <v>5</v>
      </c>
      <c r="L21" s="19" t="s">
        <v>6</v>
      </c>
      <c r="M21" s="16" t="s">
        <v>7</v>
      </c>
      <c r="N21" s="16" t="s">
        <v>8</v>
      </c>
      <c r="O21" s="16" t="s">
        <v>9</v>
      </c>
      <c r="P21" s="16" t="s">
        <v>3</v>
      </c>
      <c r="Q21" s="19" t="s">
        <v>4</v>
      </c>
      <c r="R21" s="19" t="s">
        <v>5</v>
      </c>
      <c r="S21" s="19" t="s">
        <v>6</v>
      </c>
      <c r="T21" s="16" t="s">
        <v>7</v>
      </c>
      <c r="U21" s="16" t="s">
        <v>8</v>
      </c>
      <c r="V21" s="16" t="s">
        <v>9</v>
      </c>
      <c r="W21" s="16" t="s">
        <v>3</v>
      </c>
      <c r="X21" s="16" t="s">
        <v>4</v>
      </c>
      <c r="Y21" s="19" t="s">
        <v>5</v>
      </c>
      <c r="Z21" s="19" t="s">
        <v>6</v>
      </c>
      <c r="AA21" s="16" t="s">
        <v>7</v>
      </c>
      <c r="AB21" s="16" t="s">
        <v>8</v>
      </c>
      <c r="AC21" s="16" t="s">
        <v>9</v>
      </c>
      <c r="AD21" s="16" t="s">
        <v>3</v>
      </c>
    </row>
    <row r="22" spans="1:30">
      <c r="A22" s="23" t="s">
        <v>177</v>
      </c>
      <c r="B22" s="2">
        <v>16</v>
      </c>
      <c r="C22" s="2">
        <v>16</v>
      </c>
      <c r="D22" s="2"/>
      <c r="E22" s="2"/>
      <c r="F22" s="2">
        <v>18</v>
      </c>
      <c r="G22" s="2">
        <v>18</v>
      </c>
      <c r="H22" s="2">
        <v>18</v>
      </c>
      <c r="I22" s="2">
        <v>18</v>
      </c>
      <c r="J22" s="2">
        <v>18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>
      <c r="A23" s="23" t="s">
        <v>178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>
        <v>23</v>
      </c>
      <c r="AC23" s="2">
        <v>23</v>
      </c>
      <c r="AD23" s="2">
        <v>23</v>
      </c>
    </row>
    <row r="24" spans="1:30">
      <c r="A24" s="35" t="s">
        <v>180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>
        <v>60</v>
      </c>
      <c r="N24" s="2">
        <v>60</v>
      </c>
      <c r="O24" s="2">
        <v>60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>
      <c r="A25" s="35" t="s">
        <v>211</v>
      </c>
      <c r="B25" s="2"/>
      <c r="C25" s="2"/>
      <c r="D25" s="2"/>
      <c r="E25" s="2"/>
      <c r="F25" s="2">
        <v>54</v>
      </c>
      <c r="G25" s="2">
        <v>54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>
      <c r="A26" s="17" t="s">
        <v>193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45">
        <v>45</v>
      </c>
      <c r="U26" s="45">
        <v>45</v>
      </c>
      <c r="V26" s="45">
        <v>45</v>
      </c>
      <c r="W26" s="2"/>
      <c r="X26" s="2"/>
      <c r="Y26" s="2"/>
      <c r="Z26" s="2"/>
      <c r="AA26" s="2"/>
      <c r="AB26" s="2"/>
      <c r="AC26" s="2"/>
      <c r="AD26" s="2"/>
    </row>
    <row r="27" spans="1:30">
      <c r="A27" s="35" t="s">
        <v>195</v>
      </c>
      <c r="B27" s="25">
        <v>10</v>
      </c>
      <c r="C27" s="25">
        <v>10</v>
      </c>
      <c r="D27" s="2"/>
      <c r="E27" s="2"/>
      <c r="F27" s="2"/>
      <c r="G27" s="2"/>
      <c r="H27" s="24"/>
      <c r="I27" s="24"/>
      <c r="J27" s="2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5"/>
      <c r="AB27" s="24"/>
      <c r="AC27" s="24"/>
      <c r="AD27" s="24"/>
    </row>
    <row r="28" spans="1:30">
      <c r="A28" s="35" t="s">
        <v>197</v>
      </c>
      <c r="B28" s="24"/>
      <c r="C28" s="2">
        <v>18</v>
      </c>
      <c r="D28" s="2">
        <v>18</v>
      </c>
      <c r="E28" s="2">
        <v>18</v>
      </c>
      <c r="F28" s="2">
        <v>18</v>
      </c>
      <c r="G28" s="2">
        <v>18</v>
      </c>
      <c r="H28" s="2">
        <v>18</v>
      </c>
      <c r="I28" s="2">
        <v>18</v>
      </c>
      <c r="J28" s="2">
        <v>18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5"/>
      <c r="AB28" s="24"/>
      <c r="AC28" s="24"/>
      <c r="AD28" s="24"/>
    </row>
    <row r="29" spans="1:30" ht="30">
      <c r="A29" s="35" t="s">
        <v>198</v>
      </c>
      <c r="B29" s="24"/>
      <c r="C29" s="24"/>
      <c r="D29" s="2"/>
      <c r="E29" s="2"/>
      <c r="F29" s="2"/>
      <c r="G29" s="2"/>
      <c r="H29" s="24"/>
      <c r="I29" s="24"/>
      <c r="J29" s="24"/>
      <c r="K29" s="2"/>
      <c r="L29" s="2"/>
      <c r="M29" s="2"/>
      <c r="N29" s="2"/>
      <c r="O29" s="67">
        <v>13</v>
      </c>
      <c r="P29" s="67">
        <v>13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5"/>
      <c r="AB29" s="24"/>
      <c r="AC29" s="24"/>
      <c r="AD29" s="24"/>
    </row>
    <row r="30" spans="1:30">
      <c r="A30" s="35" t="s">
        <v>200</v>
      </c>
      <c r="B30" s="24"/>
      <c r="C30" s="24"/>
      <c r="D30" s="2"/>
      <c r="E30" s="2"/>
      <c r="F30" s="2"/>
      <c r="G30" s="2"/>
      <c r="H30" s="24"/>
      <c r="I30" s="24"/>
      <c r="J30" s="2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5"/>
      <c r="AB30" s="24"/>
      <c r="AC30" s="25">
        <v>52</v>
      </c>
      <c r="AD30" s="25">
        <v>52</v>
      </c>
    </row>
    <row r="31" spans="1:30" ht="30">
      <c r="A31" s="23" t="s">
        <v>203</v>
      </c>
      <c r="B31" s="24"/>
      <c r="C31" s="24"/>
      <c r="D31" s="2"/>
      <c r="E31" s="2"/>
      <c r="F31" s="2"/>
      <c r="G31" s="2"/>
      <c r="H31" s="24"/>
      <c r="I31" s="24"/>
      <c r="J31" s="25">
        <v>15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5"/>
      <c r="AB31" s="24"/>
      <c r="AC31" s="25"/>
      <c r="AD31" s="25"/>
    </row>
    <row r="32" spans="1:30">
      <c r="A32" s="35" t="s">
        <v>206</v>
      </c>
      <c r="B32" s="24"/>
      <c r="C32" s="24"/>
      <c r="D32" s="2"/>
      <c r="E32" s="2"/>
      <c r="F32" s="2"/>
      <c r="G32" s="2"/>
      <c r="H32" s="24"/>
      <c r="I32" s="24"/>
      <c r="J32" s="2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5">
        <v>15</v>
      </c>
      <c r="W32" s="25">
        <v>15</v>
      </c>
      <c r="X32" s="25">
        <v>15</v>
      </c>
      <c r="Y32" s="25"/>
      <c r="Z32" s="25"/>
      <c r="AA32" s="25">
        <v>15</v>
      </c>
      <c r="AB32" s="24"/>
      <c r="AC32" s="25"/>
      <c r="AD32" s="25"/>
    </row>
    <row r="33" spans="1:30">
      <c r="A33" s="35" t="s">
        <v>208</v>
      </c>
      <c r="B33" s="24"/>
      <c r="C33" s="24"/>
      <c r="D33" s="2"/>
      <c r="E33" s="2"/>
      <c r="F33" s="2"/>
      <c r="G33" s="2"/>
      <c r="H33" s="24"/>
      <c r="I33" s="24"/>
      <c r="J33" s="2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5"/>
      <c r="AB33" s="24"/>
      <c r="AC33" s="24"/>
      <c r="AD33" s="24"/>
    </row>
    <row r="34" spans="1:30">
      <c r="A34" s="23" t="s">
        <v>112</v>
      </c>
      <c r="B34" s="24"/>
      <c r="C34" s="24"/>
      <c r="D34" s="2"/>
      <c r="E34" s="2"/>
      <c r="F34" s="50">
        <v>6</v>
      </c>
      <c r="G34" s="50">
        <v>6</v>
      </c>
      <c r="H34" s="50"/>
      <c r="I34" s="50">
        <v>6</v>
      </c>
      <c r="J34" s="50">
        <v>6</v>
      </c>
      <c r="K34" s="2"/>
      <c r="L34" s="2"/>
      <c r="M34" s="50">
        <v>6</v>
      </c>
      <c r="N34" s="50">
        <v>6</v>
      </c>
      <c r="O34" s="50">
        <v>6</v>
      </c>
      <c r="P34" s="50">
        <v>6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5"/>
      <c r="AB34" s="24"/>
      <c r="AC34" s="24"/>
      <c r="AD34" s="24"/>
    </row>
    <row r="35" spans="1:30">
      <c r="A35" s="35" t="s">
        <v>227</v>
      </c>
      <c r="B35" s="24"/>
      <c r="C35" s="50"/>
      <c r="D35" s="2"/>
      <c r="E35" s="2"/>
      <c r="F35" s="50"/>
      <c r="G35" s="50"/>
      <c r="H35" s="50"/>
      <c r="I35" s="50"/>
      <c r="J35" s="50"/>
      <c r="K35" s="2"/>
      <c r="L35" s="2"/>
      <c r="M35" s="50"/>
      <c r="N35" s="50"/>
      <c r="O35" s="50"/>
      <c r="P35" s="50"/>
      <c r="Q35" s="2"/>
      <c r="R35" s="2"/>
      <c r="S35" s="2"/>
      <c r="T35" s="2">
        <v>15</v>
      </c>
      <c r="U35" s="2">
        <v>15</v>
      </c>
      <c r="V35" s="2">
        <v>15</v>
      </c>
      <c r="W35" s="50">
        <v>21</v>
      </c>
      <c r="X35" s="50">
        <v>21</v>
      </c>
      <c r="Y35" s="50">
        <v>21</v>
      </c>
      <c r="Z35" s="2"/>
      <c r="AA35" s="25"/>
      <c r="AB35" s="24"/>
      <c r="AC35" s="24"/>
      <c r="AD35" s="24"/>
    </row>
    <row r="36" spans="1:30" ht="18.75" customHeight="1">
      <c r="A36" s="35" t="s">
        <v>212</v>
      </c>
      <c r="B36" s="24"/>
      <c r="C36" s="50"/>
      <c r="D36" s="2"/>
      <c r="E36" s="2"/>
      <c r="F36" s="50"/>
      <c r="G36" s="50"/>
      <c r="H36" s="50"/>
      <c r="I36" s="50"/>
      <c r="J36" s="50"/>
      <c r="K36" s="2"/>
      <c r="L36" s="2"/>
      <c r="M36" s="50">
        <v>15</v>
      </c>
      <c r="N36" s="50"/>
      <c r="O36" s="50"/>
      <c r="P36" s="50"/>
      <c r="Q36" s="2"/>
      <c r="R36" s="2"/>
      <c r="S36" s="2"/>
      <c r="T36" s="2"/>
      <c r="U36" s="2"/>
      <c r="V36" s="50"/>
      <c r="W36" s="50"/>
      <c r="X36" s="50"/>
      <c r="Y36" s="2"/>
      <c r="Z36" s="2"/>
      <c r="AA36" s="25"/>
      <c r="AB36" s="24"/>
      <c r="AC36" s="24"/>
      <c r="AD36" s="24"/>
    </row>
    <row r="37" spans="1:30">
      <c r="A37" s="35" t="s">
        <v>214</v>
      </c>
      <c r="B37" s="24"/>
      <c r="C37" s="50"/>
      <c r="D37" s="2"/>
      <c r="E37" s="2"/>
      <c r="F37" s="50"/>
      <c r="G37" s="50"/>
      <c r="H37" s="50"/>
      <c r="I37" s="50"/>
      <c r="J37" s="50"/>
      <c r="K37" s="2"/>
      <c r="L37" s="2"/>
      <c r="M37" s="50"/>
      <c r="N37" s="50"/>
      <c r="O37" s="50"/>
      <c r="P37" s="50"/>
      <c r="Q37" s="2"/>
      <c r="R37" s="2"/>
      <c r="S37" s="2"/>
      <c r="T37" s="2"/>
      <c r="U37" s="2"/>
      <c r="V37" s="50"/>
      <c r="W37" s="67">
        <v>49</v>
      </c>
      <c r="X37" s="67">
        <v>49</v>
      </c>
      <c r="Y37" s="67">
        <v>49</v>
      </c>
      <c r="Z37" s="67">
        <v>49</v>
      </c>
      <c r="AA37" s="25"/>
      <c r="AB37" s="24"/>
      <c r="AC37" s="24"/>
      <c r="AD37" s="24"/>
    </row>
    <row r="38" spans="1:30">
      <c r="A38" s="35" t="s">
        <v>217</v>
      </c>
      <c r="B38" s="24"/>
      <c r="C38" s="50"/>
      <c r="D38" s="2"/>
      <c r="E38" s="2"/>
      <c r="F38" s="50"/>
      <c r="G38" s="50"/>
      <c r="H38" s="50"/>
      <c r="I38" s="50"/>
      <c r="J38" s="50"/>
      <c r="K38" s="2"/>
      <c r="L38" s="2"/>
      <c r="M38" s="50"/>
      <c r="N38" s="50"/>
      <c r="O38" s="50"/>
      <c r="P38" s="50"/>
      <c r="Q38" s="50"/>
      <c r="R38" s="2"/>
      <c r="S38" s="2"/>
      <c r="T38" s="2"/>
      <c r="U38" s="2"/>
      <c r="V38" s="50"/>
      <c r="W38" s="50"/>
      <c r="X38" s="50"/>
      <c r="Y38" s="50"/>
      <c r="Z38" s="50"/>
      <c r="AA38" s="50"/>
      <c r="AB38" s="50">
        <v>35</v>
      </c>
      <c r="AC38" s="25">
        <v>35</v>
      </c>
      <c r="AD38" s="25"/>
    </row>
    <row r="39" spans="1:30">
      <c r="A39" s="35" t="s">
        <v>219</v>
      </c>
      <c r="B39" s="24"/>
      <c r="C39" s="50"/>
      <c r="D39" s="2"/>
      <c r="E39" s="2"/>
      <c r="F39" s="50"/>
      <c r="G39" s="50"/>
      <c r="H39" s="50"/>
      <c r="I39" s="50"/>
      <c r="J39" s="50"/>
      <c r="K39" s="2"/>
      <c r="L39" s="2"/>
      <c r="M39" s="50"/>
      <c r="N39" s="50"/>
      <c r="O39" s="50"/>
      <c r="P39" s="50"/>
      <c r="Q39" s="2"/>
      <c r="R39" s="2"/>
      <c r="S39" s="2"/>
      <c r="T39" s="2"/>
      <c r="U39" s="2"/>
      <c r="V39" s="50"/>
      <c r="W39" s="50"/>
      <c r="X39" s="50"/>
      <c r="Y39" s="50"/>
      <c r="Z39" s="50"/>
      <c r="AA39" s="50"/>
      <c r="AB39" s="50"/>
      <c r="AC39" s="24"/>
      <c r="AD39" s="25"/>
    </row>
    <row r="40" spans="1:30">
      <c r="A40" s="35" t="s">
        <v>221</v>
      </c>
      <c r="B40" s="24"/>
      <c r="C40" s="50"/>
      <c r="D40" s="2"/>
      <c r="E40" s="2"/>
      <c r="F40" s="50"/>
      <c r="G40" s="50"/>
      <c r="H40" s="50"/>
      <c r="I40" s="50"/>
      <c r="J40" s="50"/>
      <c r="K40" s="2"/>
      <c r="L40" s="2"/>
      <c r="M40" s="50"/>
      <c r="N40" s="50"/>
      <c r="O40" s="50"/>
      <c r="P40" s="50"/>
      <c r="Q40" s="2"/>
      <c r="R40" s="2"/>
      <c r="S40" s="2"/>
      <c r="T40" s="45">
        <v>12</v>
      </c>
      <c r="U40" s="45">
        <v>12</v>
      </c>
      <c r="V40" s="67">
        <v>12</v>
      </c>
      <c r="W40" s="67">
        <v>12</v>
      </c>
      <c r="X40" s="67">
        <v>12</v>
      </c>
      <c r="Y40" s="67">
        <v>12</v>
      </c>
      <c r="Z40" s="67">
        <v>12</v>
      </c>
      <c r="AA40" s="50"/>
      <c r="AB40" s="50"/>
      <c r="AC40" s="24"/>
      <c r="AD40" s="25"/>
    </row>
    <row r="41" spans="1:30" ht="30">
      <c r="A41" s="35" t="s">
        <v>225</v>
      </c>
      <c r="B41" s="24"/>
      <c r="C41" s="50"/>
      <c r="D41" s="2"/>
      <c r="E41" s="2"/>
      <c r="F41" s="50"/>
      <c r="G41" s="50"/>
      <c r="H41" s="50"/>
      <c r="I41" s="50"/>
      <c r="J41" s="50"/>
      <c r="K41" s="2"/>
      <c r="L41" s="2"/>
      <c r="M41" s="50"/>
      <c r="N41" s="50"/>
      <c r="O41" s="50"/>
      <c r="P41" s="50"/>
      <c r="Q41" s="2"/>
      <c r="R41" s="2"/>
      <c r="S41" s="2"/>
      <c r="T41" s="2"/>
      <c r="U41" s="2"/>
      <c r="V41" s="2"/>
      <c r="W41" s="2"/>
      <c r="X41" s="2"/>
      <c r="Y41" s="2"/>
      <c r="Z41" s="50"/>
      <c r="AA41" s="50"/>
      <c r="AB41" s="50"/>
      <c r="AC41" s="24"/>
      <c r="AD41" s="25"/>
    </row>
    <row r="42" spans="1:30" ht="30">
      <c r="A42" s="17" t="s">
        <v>223</v>
      </c>
      <c r="B42" s="24"/>
      <c r="C42" s="50"/>
      <c r="D42" s="2"/>
      <c r="E42" s="2"/>
      <c r="F42" s="50"/>
      <c r="G42" s="50"/>
      <c r="H42" s="50"/>
      <c r="I42" s="50"/>
      <c r="J42" s="50"/>
      <c r="K42" s="2"/>
      <c r="L42" s="2"/>
      <c r="M42" s="50"/>
      <c r="N42" s="50"/>
      <c r="O42" s="50"/>
      <c r="P42" s="50"/>
      <c r="Q42" s="2"/>
      <c r="R42" s="2"/>
      <c r="S42" s="2"/>
      <c r="T42" s="2"/>
      <c r="U42" s="2"/>
      <c r="V42" s="2"/>
      <c r="W42" s="2"/>
      <c r="X42" s="2"/>
      <c r="Y42" s="2"/>
      <c r="Z42" s="50"/>
      <c r="AA42" s="45">
        <v>12</v>
      </c>
      <c r="AB42" s="45">
        <v>12</v>
      </c>
      <c r="AC42" s="45">
        <v>12</v>
      </c>
      <c r="AD42" s="25"/>
    </row>
    <row r="43" spans="1:30">
      <c r="A43" s="35" t="s">
        <v>226</v>
      </c>
      <c r="B43" s="24"/>
      <c r="C43" s="50"/>
      <c r="D43" s="2"/>
      <c r="E43" s="2"/>
      <c r="F43" s="50"/>
      <c r="G43" s="50"/>
      <c r="H43" s="50"/>
      <c r="I43" s="50"/>
      <c r="J43" s="50"/>
      <c r="K43" s="2"/>
      <c r="L43" s="2"/>
      <c r="M43" s="50"/>
      <c r="N43" s="50"/>
      <c r="O43" s="50"/>
      <c r="P43" s="50"/>
      <c r="Q43" s="2"/>
      <c r="R43" s="2"/>
      <c r="S43" s="2"/>
      <c r="T43" s="2"/>
      <c r="U43" s="2"/>
      <c r="V43" s="2"/>
      <c r="W43" s="45">
        <v>12</v>
      </c>
      <c r="X43" s="45">
        <v>12</v>
      </c>
      <c r="Y43" s="2"/>
      <c r="Z43" s="50"/>
      <c r="AA43" s="50"/>
      <c r="AB43" s="50"/>
      <c r="AC43" s="50"/>
      <c r="AD43" s="25"/>
    </row>
    <row r="44" spans="1:30">
      <c r="A44" s="35" t="s">
        <v>233</v>
      </c>
      <c r="B44" s="24"/>
      <c r="C44" s="24"/>
      <c r="D44" s="2"/>
      <c r="E44" s="2"/>
      <c r="F44" s="2"/>
      <c r="G44" s="2"/>
      <c r="H44" s="24"/>
      <c r="I44" s="24"/>
      <c r="J44" s="24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5"/>
      <c r="AB44" s="24"/>
      <c r="AC44" s="24"/>
      <c r="AD44" s="25">
        <v>15</v>
      </c>
    </row>
    <row r="45" spans="1:30">
      <c r="A45" s="35" t="s">
        <v>268</v>
      </c>
      <c r="B45" s="67">
        <v>3</v>
      </c>
      <c r="C45" s="67">
        <v>3</v>
      </c>
      <c r="D45" s="2"/>
      <c r="E45" s="2"/>
      <c r="F45" s="2"/>
      <c r="G45" s="2"/>
      <c r="H45" s="24"/>
      <c r="I45" s="24"/>
      <c r="J45" s="24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5"/>
      <c r="AB45" s="24"/>
      <c r="AC45" s="24"/>
      <c r="AD45" s="25"/>
    </row>
    <row r="46" spans="1:30">
      <c r="A46" s="35"/>
      <c r="B46" s="24"/>
      <c r="C46" s="24"/>
      <c r="D46" s="2"/>
      <c r="E46" s="2"/>
      <c r="F46" s="2"/>
      <c r="G46" s="2"/>
      <c r="H46" s="24"/>
      <c r="I46" s="24"/>
      <c r="J46" s="24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5"/>
      <c r="AB46" s="24"/>
      <c r="AC46" s="24"/>
      <c r="AD46" s="24"/>
    </row>
    <row r="47" spans="1:30" ht="18.75" customHeight="1">
      <c r="A47" s="36" t="s">
        <v>22</v>
      </c>
      <c r="B47" s="2">
        <v>6</v>
      </c>
      <c r="C47" s="2">
        <v>6</v>
      </c>
      <c r="D47" s="2">
        <v>6</v>
      </c>
      <c r="E47" s="2">
        <v>6</v>
      </c>
      <c r="F47" s="2">
        <v>6</v>
      </c>
      <c r="G47" s="2">
        <v>6</v>
      </c>
      <c r="H47" s="2">
        <v>6</v>
      </c>
      <c r="I47" s="2">
        <v>6</v>
      </c>
      <c r="J47" s="2">
        <v>6</v>
      </c>
      <c r="K47" s="2">
        <v>6</v>
      </c>
      <c r="L47" s="2">
        <v>6</v>
      </c>
      <c r="M47" s="2">
        <v>6</v>
      </c>
      <c r="N47" s="2">
        <v>6</v>
      </c>
      <c r="O47" s="2">
        <v>6</v>
      </c>
      <c r="P47" s="2">
        <v>6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>
      <c r="A48" s="37" t="s">
        <v>23</v>
      </c>
      <c r="B48" s="8">
        <f t="shared" ref="B48:AD48" si="0">SUM(B22:B47)</f>
        <v>35</v>
      </c>
      <c r="C48" s="8">
        <f t="shared" si="0"/>
        <v>53</v>
      </c>
      <c r="D48" s="8">
        <f t="shared" si="0"/>
        <v>24</v>
      </c>
      <c r="E48" s="8">
        <f t="shared" si="0"/>
        <v>24</v>
      </c>
      <c r="F48" s="8">
        <f t="shared" si="0"/>
        <v>102</v>
      </c>
      <c r="G48" s="8">
        <f t="shared" si="0"/>
        <v>102</v>
      </c>
      <c r="H48" s="8">
        <f t="shared" si="0"/>
        <v>42</v>
      </c>
      <c r="I48" s="8">
        <f t="shared" si="0"/>
        <v>48</v>
      </c>
      <c r="J48" s="8">
        <f t="shared" si="0"/>
        <v>63</v>
      </c>
      <c r="K48" s="8">
        <f t="shared" si="0"/>
        <v>6</v>
      </c>
      <c r="L48" s="8">
        <f t="shared" si="0"/>
        <v>6</v>
      </c>
      <c r="M48" s="8">
        <f t="shared" si="0"/>
        <v>87</v>
      </c>
      <c r="N48" s="8">
        <f t="shared" si="0"/>
        <v>72</v>
      </c>
      <c r="O48" s="8">
        <f t="shared" si="0"/>
        <v>85</v>
      </c>
      <c r="P48" s="8">
        <f t="shared" si="0"/>
        <v>25</v>
      </c>
      <c r="Q48" s="8">
        <f t="shared" si="0"/>
        <v>0</v>
      </c>
      <c r="R48" s="8">
        <f t="shared" si="0"/>
        <v>0</v>
      </c>
      <c r="S48" s="8">
        <f t="shared" si="0"/>
        <v>0</v>
      </c>
      <c r="T48" s="8">
        <f t="shared" si="0"/>
        <v>72</v>
      </c>
      <c r="U48" s="8">
        <f t="shared" si="0"/>
        <v>72</v>
      </c>
      <c r="V48" s="8">
        <f t="shared" si="0"/>
        <v>87</v>
      </c>
      <c r="W48" s="8">
        <f t="shared" si="0"/>
        <v>109</v>
      </c>
      <c r="X48" s="8">
        <f t="shared" si="0"/>
        <v>109</v>
      </c>
      <c r="Y48" s="8">
        <f t="shared" si="0"/>
        <v>82</v>
      </c>
      <c r="Z48" s="8">
        <f t="shared" si="0"/>
        <v>61</v>
      </c>
      <c r="AA48" s="8">
        <f t="shared" si="0"/>
        <v>27</v>
      </c>
      <c r="AB48" s="8">
        <f t="shared" si="0"/>
        <v>70</v>
      </c>
      <c r="AC48" s="8">
        <f t="shared" si="0"/>
        <v>122</v>
      </c>
      <c r="AD48" s="8">
        <f t="shared" si="0"/>
        <v>90</v>
      </c>
    </row>
    <row r="49" spans="1:30">
      <c r="A49" s="13"/>
    </row>
    <row r="52" spans="1:30" ht="23.25">
      <c r="A52" s="14" t="s">
        <v>24</v>
      </c>
      <c r="B52" s="13">
        <v>1</v>
      </c>
      <c r="C52" s="127" t="s">
        <v>25</v>
      </c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</row>
    <row r="53" spans="1:30">
      <c r="B53" s="13">
        <v>2</v>
      </c>
      <c r="C53" s="127" t="s">
        <v>26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</row>
    <row r="54" spans="1:30">
      <c r="B54" s="13">
        <v>3</v>
      </c>
      <c r="C54" s="127" t="s">
        <v>27</v>
      </c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</row>
    <row r="55" spans="1:30">
      <c r="C55" s="13" t="s">
        <v>28</v>
      </c>
      <c r="D55" s="127" t="s">
        <v>29</v>
      </c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</row>
    <row r="56" spans="1:30">
      <c r="C56" s="13" t="s">
        <v>30</v>
      </c>
      <c r="D56" s="127" t="s">
        <v>31</v>
      </c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</row>
    <row r="57" spans="1:30">
      <c r="C57" s="13" t="s">
        <v>32</v>
      </c>
      <c r="D57" s="127" t="s">
        <v>33</v>
      </c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</row>
    <row r="58" spans="1:30">
      <c r="A58" s="13"/>
      <c r="B58" s="13">
        <v>4</v>
      </c>
      <c r="C58" s="127" t="s">
        <v>34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</row>
  </sheetData>
  <mergeCells count="20">
    <mergeCell ref="C58:AD58"/>
    <mergeCell ref="B9:C9"/>
    <mergeCell ref="AB9:AD9"/>
    <mergeCell ref="D56:AD56"/>
    <mergeCell ref="D57:AD57"/>
    <mergeCell ref="C54:AD54"/>
    <mergeCell ref="D55:AD55"/>
    <mergeCell ref="B19:AD19"/>
    <mergeCell ref="F9:J9"/>
    <mergeCell ref="C10:J10"/>
    <mergeCell ref="A2:AC2"/>
    <mergeCell ref="B4:AD4"/>
    <mergeCell ref="M7:O7"/>
    <mergeCell ref="C52:AD52"/>
    <mergeCell ref="C53:AD53"/>
    <mergeCell ref="F7:G7"/>
    <mergeCell ref="AC8:AD8"/>
    <mergeCell ref="T8:U8"/>
    <mergeCell ref="AB7:AC7"/>
    <mergeCell ref="W10:Y10"/>
  </mergeCells>
  <conditionalFormatting sqref="B48:AD48">
    <cfRule type="cellIs" dxfId="7" priority="1" operator="greaterThan">
      <formula>150</formula>
    </cfRule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F55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AB8" sqref="AB8:AC8"/>
    </sheetView>
  </sheetViews>
  <sheetFormatPr defaultRowHeight="15"/>
  <cols>
    <col min="1" max="1" width="52.140625" style="79" customWidth="1"/>
    <col min="2" max="2" width="8.42578125" style="13" bestFit="1" customWidth="1"/>
    <col min="3" max="16" width="7.140625" style="13" customWidth="1"/>
    <col min="17" max="17" width="7.5703125" style="13" customWidth="1"/>
    <col min="18" max="18" width="7.140625" style="13" customWidth="1"/>
    <col min="19" max="23" width="8.42578125" style="13" bestFit="1" customWidth="1"/>
    <col min="24" max="26" width="7.140625" style="13" customWidth="1"/>
    <col min="27" max="27" width="5.7109375" style="13" bestFit="1" customWidth="1"/>
    <col min="28" max="31" width="7.140625" style="13" customWidth="1"/>
    <col min="32" max="32" width="6.7109375" style="13" customWidth="1"/>
    <col min="33" max="16384" width="9.140625" style="13"/>
  </cols>
  <sheetData>
    <row r="2" spans="1:32" s="1" customFormat="1" ht="21">
      <c r="A2" s="125" t="s">
        <v>174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32" s="1" customFormat="1" ht="21">
      <c r="A3" s="3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1:32" ht="19.5" thickBot="1">
      <c r="A4" s="32"/>
      <c r="B4" s="126" t="s">
        <v>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2"/>
    </row>
    <row r="5" spans="1:32">
      <c r="A5" s="20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15">
        <v>31</v>
      </c>
    </row>
    <row r="6" spans="1:32" ht="15.75" thickBot="1">
      <c r="A6" s="21" t="s">
        <v>2</v>
      </c>
      <c r="B6" s="16" t="s">
        <v>4</v>
      </c>
      <c r="C6" s="19" t="s">
        <v>5</v>
      </c>
      <c r="D6" s="19" t="s">
        <v>6</v>
      </c>
      <c r="E6" s="16" t="s">
        <v>7</v>
      </c>
      <c r="F6" s="16" t="s">
        <v>8</v>
      </c>
      <c r="G6" s="16" t="s">
        <v>9</v>
      </c>
      <c r="H6" s="16" t="s">
        <v>3</v>
      </c>
      <c r="I6" s="19" t="s">
        <v>4</v>
      </c>
      <c r="J6" s="19" t="s">
        <v>5</v>
      </c>
      <c r="K6" s="19" t="s">
        <v>6</v>
      </c>
      <c r="L6" s="16" t="s">
        <v>7</v>
      </c>
      <c r="M6" s="16" t="s">
        <v>8</v>
      </c>
      <c r="N6" s="16" t="s">
        <v>9</v>
      </c>
      <c r="O6" s="16" t="s">
        <v>3</v>
      </c>
      <c r="P6" s="16" t="s">
        <v>4</v>
      </c>
      <c r="Q6" s="19" t="s">
        <v>5</v>
      </c>
      <c r="R6" s="19" t="s">
        <v>6</v>
      </c>
      <c r="S6" s="16" t="s">
        <v>7</v>
      </c>
      <c r="T6" s="16" t="s">
        <v>8</v>
      </c>
      <c r="U6" s="16" t="s">
        <v>9</v>
      </c>
      <c r="V6" s="16" t="s">
        <v>3</v>
      </c>
      <c r="W6" s="16" t="s">
        <v>4</v>
      </c>
      <c r="X6" s="19" t="s">
        <v>5</v>
      </c>
      <c r="Y6" s="19" t="s">
        <v>6</v>
      </c>
      <c r="Z6" s="19" t="s">
        <v>7</v>
      </c>
      <c r="AA6" s="16" t="s">
        <v>8</v>
      </c>
      <c r="AB6" s="16" t="s">
        <v>9</v>
      </c>
      <c r="AC6" s="16" t="s">
        <v>3</v>
      </c>
      <c r="AD6" s="19" t="s">
        <v>4</v>
      </c>
      <c r="AE6" s="19" t="s">
        <v>5</v>
      </c>
      <c r="AF6" s="19" t="s">
        <v>6</v>
      </c>
    </row>
    <row r="7" spans="1:32">
      <c r="A7" s="33" t="s">
        <v>10</v>
      </c>
      <c r="B7" s="2"/>
      <c r="C7" s="2"/>
      <c r="D7" s="2"/>
      <c r="E7" s="2"/>
      <c r="F7" s="94" t="s">
        <v>210</v>
      </c>
      <c r="G7" s="2"/>
      <c r="H7" s="2"/>
      <c r="I7" s="2"/>
      <c r="J7" s="2"/>
      <c r="K7" s="2"/>
      <c r="L7" s="165" t="s">
        <v>170</v>
      </c>
      <c r="M7" s="167"/>
      <c r="N7" s="57" t="s">
        <v>113</v>
      </c>
      <c r="O7" s="2"/>
      <c r="P7" s="2"/>
      <c r="Q7" s="2"/>
      <c r="R7" s="2"/>
      <c r="S7" s="82" t="s">
        <v>229</v>
      </c>
      <c r="T7" s="82" t="s">
        <v>229</v>
      </c>
      <c r="U7" s="201" t="s">
        <v>215</v>
      </c>
      <c r="V7" s="201"/>
      <c r="W7" s="42" t="s">
        <v>201</v>
      </c>
      <c r="X7" s="2"/>
      <c r="Y7" s="2"/>
      <c r="Z7" s="2"/>
      <c r="AA7" s="2"/>
      <c r="AB7" s="2"/>
      <c r="AC7" s="99" t="s">
        <v>141</v>
      </c>
      <c r="AD7" s="2"/>
      <c r="AE7" s="2"/>
      <c r="AF7" s="2"/>
    </row>
    <row r="8" spans="1:32">
      <c r="A8" s="34" t="s">
        <v>11</v>
      </c>
      <c r="B8" s="2"/>
      <c r="C8" s="2"/>
      <c r="D8" s="2"/>
      <c r="E8" s="57" t="s">
        <v>113</v>
      </c>
      <c r="F8" s="57" t="s">
        <v>113</v>
      </c>
      <c r="G8" s="165" t="s">
        <v>170</v>
      </c>
      <c r="H8" s="167"/>
      <c r="I8" s="2"/>
      <c r="J8" s="2"/>
      <c r="K8" s="2"/>
      <c r="L8" s="202" t="s">
        <v>191</v>
      </c>
      <c r="M8" s="203"/>
      <c r="N8" s="203"/>
      <c r="O8" s="203"/>
      <c r="P8" s="204"/>
      <c r="Q8" s="2"/>
      <c r="R8" s="2"/>
      <c r="S8" s="95" t="s">
        <v>161</v>
      </c>
      <c r="T8" s="200" t="s">
        <v>238</v>
      </c>
      <c r="U8" s="200"/>
      <c r="V8" s="200" t="s">
        <v>238</v>
      </c>
      <c r="W8" s="200"/>
      <c r="X8" s="2"/>
      <c r="Y8" s="2"/>
      <c r="Z8" s="2"/>
      <c r="AA8" s="92" t="s">
        <v>38</v>
      </c>
      <c r="AB8" s="200" t="s">
        <v>238</v>
      </c>
      <c r="AC8" s="200"/>
      <c r="AD8" s="2"/>
      <c r="AE8" s="2"/>
      <c r="AF8" s="2"/>
    </row>
    <row r="9" spans="1:32">
      <c r="A9" s="34" t="s">
        <v>12</v>
      </c>
      <c r="B9" s="2"/>
      <c r="C9" s="2"/>
      <c r="D9" s="2"/>
      <c r="E9" s="128" t="s">
        <v>36</v>
      </c>
      <c r="F9" s="128"/>
      <c r="G9" s="128"/>
      <c r="H9" s="2"/>
      <c r="I9" s="2"/>
      <c r="J9" s="2"/>
      <c r="K9" s="2"/>
      <c r="L9" s="128" t="s">
        <v>36</v>
      </c>
      <c r="M9" s="128"/>
      <c r="N9" s="128"/>
      <c r="O9" s="128" t="s">
        <v>36</v>
      </c>
      <c r="P9" s="128"/>
      <c r="Q9" s="128"/>
      <c r="R9" s="2"/>
      <c r="S9" s="93" t="s">
        <v>234</v>
      </c>
      <c r="T9" s="2"/>
      <c r="U9" s="95" t="s">
        <v>161</v>
      </c>
      <c r="V9" s="2"/>
      <c r="W9" s="2"/>
      <c r="X9" s="2"/>
      <c r="Y9" s="2"/>
      <c r="Z9" s="2"/>
      <c r="AA9" s="2"/>
      <c r="AB9" s="100" t="s">
        <v>247</v>
      </c>
      <c r="AC9" s="100" t="s">
        <v>247</v>
      </c>
      <c r="AD9" s="2"/>
      <c r="AE9" s="2"/>
      <c r="AF9" s="2"/>
    </row>
    <row r="10" spans="1:32">
      <c r="A10" s="34" t="s">
        <v>13</v>
      </c>
      <c r="B10" s="2"/>
      <c r="C10" s="2"/>
      <c r="D10" s="2"/>
      <c r="E10" s="165" t="s">
        <v>170</v>
      </c>
      <c r="F10" s="167"/>
      <c r="G10" s="57" t="s">
        <v>113</v>
      </c>
      <c r="H10" s="57" t="s">
        <v>113</v>
      </c>
      <c r="I10" s="2"/>
      <c r="J10" s="2"/>
      <c r="K10" s="2"/>
      <c r="L10" s="57" t="s">
        <v>113</v>
      </c>
      <c r="M10" s="57" t="s">
        <v>113</v>
      </c>
      <c r="N10" s="2"/>
      <c r="O10" s="2"/>
      <c r="P10" s="2"/>
      <c r="Q10" s="2"/>
      <c r="R10" s="2"/>
      <c r="S10" s="199" t="s">
        <v>231</v>
      </c>
      <c r="T10" s="199"/>
      <c r="U10" s="199" t="s">
        <v>231</v>
      </c>
      <c r="V10" s="199"/>
      <c r="W10" s="2"/>
      <c r="X10" s="2"/>
      <c r="Y10" s="2"/>
      <c r="Z10" s="2"/>
      <c r="AA10" s="2"/>
      <c r="AB10" s="196" t="s">
        <v>251</v>
      </c>
      <c r="AC10" s="196"/>
      <c r="AD10" s="2"/>
      <c r="AE10" s="2"/>
      <c r="AF10" s="2"/>
    </row>
    <row r="11" spans="1:32">
      <c r="A11" s="34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197" t="s">
        <v>230</v>
      </c>
      <c r="M11" s="198"/>
      <c r="N11" s="197" t="s">
        <v>230</v>
      </c>
      <c r="O11" s="198"/>
      <c r="P11" s="197" t="s">
        <v>230</v>
      </c>
      <c r="Q11" s="198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>
      <c r="A12" s="34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>
      <c r="A13" s="34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>
      <c r="A14" s="34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>
      <c r="A15" s="34" t="s">
        <v>19</v>
      </c>
      <c r="B15" s="2"/>
      <c r="C15" s="2"/>
      <c r="D15" s="2"/>
      <c r="E15" s="128" t="s">
        <v>36</v>
      </c>
      <c r="F15" s="128"/>
      <c r="G15" s="128"/>
      <c r="H15" s="2"/>
      <c r="I15" s="2"/>
      <c r="J15" s="2"/>
      <c r="K15" s="2"/>
      <c r="L15" s="128" t="s">
        <v>36</v>
      </c>
      <c r="M15" s="128"/>
      <c r="N15" s="128"/>
      <c r="O15" s="128" t="s">
        <v>36</v>
      </c>
      <c r="P15" s="128"/>
      <c r="Q15" s="12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>
      <c r="A16" s="34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>
      <c r="A17" s="5"/>
      <c r="B17" s="6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6"/>
    </row>
    <row r="18" spans="1:32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39"/>
    </row>
    <row r="19" spans="1:32" ht="19.5" thickBot="1">
      <c r="A19" s="34"/>
      <c r="B19" s="126" t="s">
        <v>218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38"/>
    </row>
    <row r="20" spans="1:32">
      <c r="A20" s="20" t="s">
        <v>1</v>
      </c>
      <c r="B20" s="15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15">
        <v>9</v>
      </c>
      <c r="K20" s="15">
        <v>10</v>
      </c>
      <c r="L20" s="15">
        <v>11</v>
      </c>
      <c r="M20" s="15">
        <v>12</v>
      </c>
      <c r="N20" s="15">
        <v>13</v>
      </c>
      <c r="O20" s="15">
        <v>14</v>
      </c>
      <c r="P20" s="15">
        <v>15</v>
      </c>
      <c r="Q20" s="15">
        <v>16</v>
      </c>
      <c r="R20" s="15">
        <v>17</v>
      </c>
      <c r="S20" s="15">
        <v>18</v>
      </c>
      <c r="T20" s="15">
        <v>19</v>
      </c>
      <c r="U20" s="15">
        <v>20</v>
      </c>
      <c r="V20" s="15">
        <v>21</v>
      </c>
      <c r="W20" s="15">
        <v>22</v>
      </c>
      <c r="X20" s="15">
        <v>23</v>
      </c>
      <c r="Y20" s="15">
        <v>24</v>
      </c>
      <c r="Z20" s="15">
        <v>25</v>
      </c>
      <c r="AA20" s="15">
        <v>26</v>
      </c>
      <c r="AB20" s="15">
        <v>27</v>
      </c>
      <c r="AC20" s="15">
        <v>28</v>
      </c>
      <c r="AD20" s="15">
        <v>29</v>
      </c>
      <c r="AE20" s="15">
        <v>30</v>
      </c>
      <c r="AF20" s="15">
        <v>31</v>
      </c>
    </row>
    <row r="21" spans="1:32">
      <c r="A21" s="30" t="s">
        <v>2</v>
      </c>
      <c r="B21" s="16" t="s">
        <v>4</v>
      </c>
      <c r="C21" s="19" t="s">
        <v>5</v>
      </c>
      <c r="D21" s="19" t="s">
        <v>6</v>
      </c>
      <c r="E21" s="16" t="s">
        <v>7</v>
      </c>
      <c r="F21" s="16" t="s">
        <v>8</v>
      </c>
      <c r="G21" s="16" t="s">
        <v>9</v>
      </c>
      <c r="H21" s="16" t="s">
        <v>3</v>
      </c>
      <c r="I21" s="19" t="s">
        <v>4</v>
      </c>
      <c r="J21" s="19" t="s">
        <v>5</v>
      </c>
      <c r="K21" s="19" t="s">
        <v>6</v>
      </c>
      <c r="L21" s="16" t="s">
        <v>7</v>
      </c>
      <c r="M21" s="16" t="s">
        <v>8</v>
      </c>
      <c r="N21" s="16" t="s">
        <v>9</v>
      </c>
      <c r="O21" s="16" t="s">
        <v>3</v>
      </c>
      <c r="P21" s="16" t="s">
        <v>4</v>
      </c>
      <c r="Q21" s="19" t="s">
        <v>5</v>
      </c>
      <c r="R21" s="19" t="s">
        <v>6</v>
      </c>
      <c r="S21" s="16" t="s">
        <v>7</v>
      </c>
      <c r="T21" s="16" t="s">
        <v>8</v>
      </c>
      <c r="U21" s="16" t="s">
        <v>9</v>
      </c>
      <c r="V21" s="16" t="s">
        <v>3</v>
      </c>
      <c r="W21" s="16" t="s">
        <v>4</v>
      </c>
      <c r="X21" s="19" t="s">
        <v>5</v>
      </c>
      <c r="Y21" s="19" t="s">
        <v>6</v>
      </c>
      <c r="Z21" s="19" t="s">
        <v>7</v>
      </c>
      <c r="AA21" s="16" t="s">
        <v>8</v>
      </c>
      <c r="AB21" s="16" t="s">
        <v>9</v>
      </c>
      <c r="AC21" s="16" t="s">
        <v>3</v>
      </c>
      <c r="AD21" s="19" t="s">
        <v>4</v>
      </c>
      <c r="AE21" s="19" t="s">
        <v>5</v>
      </c>
      <c r="AF21" s="19" t="s">
        <v>6</v>
      </c>
    </row>
    <row r="22" spans="1:32">
      <c r="A22" s="23" t="s">
        <v>179</v>
      </c>
      <c r="B22" s="2"/>
      <c r="C22" s="2"/>
      <c r="D22" s="2"/>
      <c r="E22" s="2">
        <f>20+18</f>
        <v>38</v>
      </c>
      <c r="F22" s="2">
        <f t="shared" ref="F22:G22" si="0">20+18</f>
        <v>38</v>
      </c>
      <c r="G22" s="2">
        <f t="shared" si="0"/>
        <v>38</v>
      </c>
      <c r="H22" s="2"/>
      <c r="I22" s="2"/>
      <c r="J22" s="2"/>
      <c r="K22" s="2"/>
      <c r="L22" s="2">
        <f>32+28</f>
        <v>60</v>
      </c>
      <c r="M22" s="2">
        <f t="shared" ref="M22:N22" si="1">32+28</f>
        <v>60</v>
      </c>
      <c r="N22" s="2">
        <f t="shared" si="1"/>
        <v>60</v>
      </c>
      <c r="O22" s="2">
        <f>23+22</f>
        <v>45</v>
      </c>
      <c r="P22" s="2">
        <f t="shared" ref="P22:Q22" si="2">23+22</f>
        <v>45</v>
      </c>
      <c r="Q22" s="2">
        <f t="shared" si="2"/>
        <v>45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30">
      <c r="A23" s="17" t="s">
        <v>224</v>
      </c>
      <c r="B23" s="2"/>
      <c r="C23" s="2"/>
      <c r="D23" s="2"/>
      <c r="E23" s="45">
        <v>15</v>
      </c>
      <c r="F23" s="107">
        <v>15</v>
      </c>
      <c r="G23" s="107">
        <v>15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>
      <c r="A24" s="87" t="s">
        <v>216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>
        <v>14</v>
      </c>
      <c r="M24" s="2">
        <v>14</v>
      </c>
      <c r="N24" s="2">
        <v>14</v>
      </c>
      <c r="O24" s="2">
        <v>14</v>
      </c>
      <c r="P24" s="2">
        <v>14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2">
      <c r="A25" s="35" t="s">
        <v>220</v>
      </c>
      <c r="B25" s="2"/>
      <c r="C25" s="2"/>
      <c r="D25" s="2"/>
      <c r="E25" s="2">
        <v>13</v>
      </c>
      <c r="F25" s="2">
        <v>13</v>
      </c>
      <c r="G25" s="2">
        <v>30</v>
      </c>
      <c r="H25" s="2">
        <v>30</v>
      </c>
      <c r="I25" s="2"/>
      <c r="J25" s="2"/>
      <c r="K25" s="2"/>
      <c r="L25" s="2">
        <v>33</v>
      </c>
      <c r="M25" s="2">
        <v>33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>
      <c r="A26" s="23" t="s">
        <v>112</v>
      </c>
      <c r="B26" s="2"/>
      <c r="C26" s="2"/>
      <c r="D26" s="2"/>
      <c r="E26" s="2">
        <v>9</v>
      </c>
      <c r="F26" s="2">
        <v>9</v>
      </c>
      <c r="G26" s="2">
        <v>9</v>
      </c>
      <c r="H26" s="2">
        <v>9</v>
      </c>
      <c r="I26" s="2"/>
      <c r="J26" s="2"/>
      <c r="K26" s="2"/>
      <c r="L26" s="2">
        <v>9</v>
      </c>
      <c r="M26" s="2">
        <v>9</v>
      </c>
      <c r="N26" s="2">
        <v>9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>
      <c r="A27" s="35" t="s">
        <v>228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>
        <v>12</v>
      </c>
      <c r="T27" s="2">
        <v>9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>
      <c r="A28" s="35" t="s">
        <v>252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>
        <v>15</v>
      </c>
      <c r="M28" s="2">
        <v>15</v>
      </c>
      <c r="N28" s="2">
        <v>19</v>
      </c>
      <c r="O28" s="2">
        <v>19</v>
      </c>
      <c r="P28" s="2">
        <v>18</v>
      </c>
      <c r="Q28" s="2">
        <v>18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>
      <c r="A29" s="35" t="s">
        <v>236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>
        <v>20</v>
      </c>
      <c r="T29" s="2">
        <v>20</v>
      </c>
      <c r="U29" s="2">
        <v>23</v>
      </c>
      <c r="V29" s="2">
        <v>23</v>
      </c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>
      <c r="A30" s="35" t="s">
        <v>242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>
        <v>25</v>
      </c>
      <c r="V30" s="2">
        <v>25</v>
      </c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>
      <c r="A31" s="35" t="s">
        <v>237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>
      <c r="A32" s="35" t="s">
        <v>235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>
        <v>24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>
      <c r="A33" s="35" t="s">
        <v>239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>
        <v>38</v>
      </c>
      <c r="U33" s="2">
        <v>38</v>
      </c>
      <c r="V33" s="2">
        <v>28</v>
      </c>
      <c r="W33" s="2">
        <v>28</v>
      </c>
      <c r="X33" s="2"/>
      <c r="Y33" s="2"/>
      <c r="Z33" s="2"/>
      <c r="AA33" s="2"/>
      <c r="AB33" s="2">
        <v>24</v>
      </c>
      <c r="AC33" s="2">
        <v>24</v>
      </c>
      <c r="AD33" s="2"/>
      <c r="AE33" s="2"/>
      <c r="AF33" s="2"/>
    </row>
    <row r="34" spans="1:32">
      <c r="A34" s="35" t="s">
        <v>240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>
        <v>12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>
      <c r="A35" s="35" t="s">
        <v>241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>
        <v>12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>
      <c r="A36" s="35" t="s">
        <v>246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>
      <c r="A37" s="35" t="s">
        <v>250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>
        <v>30</v>
      </c>
      <c r="AC37" s="2">
        <v>30</v>
      </c>
      <c r="AD37" s="2"/>
      <c r="AE37" s="2"/>
      <c r="AF37" s="2"/>
    </row>
    <row r="38" spans="1:32">
      <c r="A38" s="35" t="s">
        <v>248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>
        <v>15</v>
      </c>
      <c r="X38" s="2"/>
      <c r="Y38" s="2"/>
      <c r="Z38" s="2"/>
      <c r="AA38" s="2"/>
      <c r="AB38" s="2"/>
      <c r="AC38" s="2"/>
      <c r="AD38" s="2"/>
      <c r="AE38" s="2"/>
      <c r="AF38" s="2"/>
    </row>
    <row r="39" spans="1:32" ht="16.5" customHeight="1">
      <c r="A39" s="35" t="s">
        <v>249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>
        <v>15</v>
      </c>
      <c r="AB39" s="2"/>
      <c r="AC39" s="2"/>
      <c r="AD39" s="2"/>
      <c r="AE39" s="2"/>
      <c r="AF39" s="2"/>
    </row>
    <row r="40" spans="1:32">
      <c r="A40" s="35" t="s">
        <v>253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>
        <v>16</v>
      </c>
      <c r="AC40" s="2">
        <v>16</v>
      </c>
      <c r="AD40" s="2"/>
      <c r="AE40" s="2"/>
      <c r="AF40" s="2"/>
    </row>
    <row r="41" spans="1:32">
      <c r="A41" s="35" t="s">
        <v>254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101">
        <v>20</v>
      </c>
      <c r="AB41" s="101">
        <v>20</v>
      </c>
      <c r="AC41" s="101">
        <v>20</v>
      </c>
      <c r="AD41" s="2"/>
      <c r="AE41" s="2"/>
      <c r="AF41" s="2"/>
    </row>
    <row r="42" spans="1:32">
      <c r="A42" s="35" t="s">
        <v>269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107">
        <v>3</v>
      </c>
      <c r="M42" s="107">
        <v>3</v>
      </c>
      <c r="N42" s="107">
        <v>3</v>
      </c>
      <c r="O42" s="107">
        <v>3</v>
      </c>
      <c r="P42" s="107">
        <v>3</v>
      </c>
      <c r="Q42" s="107">
        <v>3</v>
      </c>
      <c r="R42" s="107">
        <v>3</v>
      </c>
      <c r="S42" s="107">
        <v>3</v>
      </c>
      <c r="T42" s="107">
        <v>3</v>
      </c>
      <c r="U42" s="107">
        <v>3</v>
      </c>
      <c r="V42" s="107">
        <v>3</v>
      </c>
      <c r="W42" s="107">
        <v>3</v>
      </c>
      <c r="X42" s="2"/>
      <c r="Y42" s="2"/>
      <c r="Z42" s="2"/>
      <c r="AA42" s="2"/>
      <c r="AB42" s="2"/>
      <c r="AC42" s="2"/>
      <c r="AD42" s="2"/>
      <c r="AE42" s="2"/>
      <c r="AF42" s="2"/>
    </row>
    <row r="43" spans="1:32">
      <c r="A43" s="3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8.75" customHeight="1">
      <c r="A44" s="36" t="s">
        <v>22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.75">
      <c r="A45" s="37" t="s">
        <v>23</v>
      </c>
      <c r="B45" s="8">
        <f t="shared" ref="B45:AF45" si="3">SUM(B22:B44)</f>
        <v>0</v>
      </c>
      <c r="C45" s="8">
        <f t="shared" si="3"/>
        <v>0</v>
      </c>
      <c r="D45" s="8">
        <f t="shared" si="3"/>
        <v>0</v>
      </c>
      <c r="E45" s="8">
        <f t="shared" si="3"/>
        <v>75</v>
      </c>
      <c r="F45" s="8">
        <f t="shared" si="3"/>
        <v>75</v>
      </c>
      <c r="G45" s="8">
        <f t="shared" si="3"/>
        <v>92</v>
      </c>
      <c r="H45" s="8">
        <f t="shared" si="3"/>
        <v>39</v>
      </c>
      <c r="I45" s="8">
        <f t="shared" si="3"/>
        <v>0</v>
      </c>
      <c r="J45" s="8">
        <f t="shared" si="3"/>
        <v>0</v>
      </c>
      <c r="K45" s="8">
        <f t="shared" si="3"/>
        <v>0</v>
      </c>
      <c r="L45" s="8">
        <f t="shared" si="3"/>
        <v>134</v>
      </c>
      <c r="M45" s="8">
        <f t="shared" si="3"/>
        <v>134</v>
      </c>
      <c r="N45" s="8">
        <f t="shared" si="3"/>
        <v>105</v>
      </c>
      <c r="O45" s="8">
        <f t="shared" si="3"/>
        <v>81</v>
      </c>
      <c r="P45" s="8">
        <f t="shared" si="3"/>
        <v>80</v>
      </c>
      <c r="Q45" s="8">
        <f t="shared" si="3"/>
        <v>66</v>
      </c>
      <c r="R45" s="8">
        <f t="shared" si="3"/>
        <v>3</v>
      </c>
      <c r="S45" s="8">
        <f t="shared" si="3"/>
        <v>71</v>
      </c>
      <c r="T45" s="8">
        <f t="shared" si="3"/>
        <v>70</v>
      </c>
      <c r="U45" s="8">
        <f t="shared" si="3"/>
        <v>101</v>
      </c>
      <c r="V45" s="8">
        <f t="shared" si="3"/>
        <v>79</v>
      </c>
      <c r="W45" s="8">
        <f t="shared" si="3"/>
        <v>46</v>
      </c>
      <c r="X45" s="8">
        <f t="shared" si="3"/>
        <v>0</v>
      </c>
      <c r="Y45" s="8">
        <f t="shared" si="3"/>
        <v>0</v>
      </c>
      <c r="Z45" s="8">
        <f t="shared" si="3"/>
        <v>0</v>
      </c>
      <c r="AA45" s="8">
        <f t="shared" si="3"/>
        <v>35</v>
      </c>
      <c r="AB45" s="8">
        <f t="shared" si="3"/>
        <v>90</v>
      </c>
      <c r="AC45" s="8">
        <f t="shared" si="3"/>
        <v>90</v>
      </c>
      <c r="AD45" s="8">
        <f t="shared" si="3"/>
        <v>0</v>
      </c>
      <c r="AE45" s="8">
        <f t="shared" si="3"/>
        <v>0</v>
      </c>
      <c r="AF45" s="8">
        <f t="shared" si="3"/>
        <v>0</v>
      </c>
    </row>
    <row r="46" spans="1:32">
      <c r="A46" s="13"/>
    </row>
    <row r="49" spans="1:31" ht="23.25">
      <c r="A49" s="14" t="s">
        <v>24</v>
      </c>
      <c r="B49" s="13">
        <v>1</v>
      </c>
      <c r="C49" s="127" t="s">
        <v>25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</row>
    <row r="50" spans="1:31">
      <c r="B50" s="13">
        <v>2</v>
      </c>
      <c r="C50" s="127" t="s">
        <v>26</v>
      </c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</row>
    <row r="51" spans="1:31">
      <c r="B51" s="13">
        <v>3</v>
      </c>
      <c r="C51" s="127" t="s">
        <v>27</v>
      </c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</row>
    <row r="52" spans="1:31">
      <c r="C52" s="13" t="s">
        <v>28</v>
      </c>
      <c r="D52" s="127" t="s">
        <v>29</v>
      </c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</row>
    <row r="53" spans="1:31">
      <c r="C53" s="13" t="s">
        <v>30</v>
      </c>
      <c r="D53" s="127" t="s">
        <v>31</v>
      </c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</row>
    <row r="54" spans="1:31">
      <c r="C54" s="13" t="s">
        <v>32</v>
      </c>
      <c r="D54" s="127" t="s">
        <v>33</v>
      </c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</row>
    <row r="55" spans="1:31">
      <c r="A55" s="13"/>
      <c r="B55" s="13">
        <v>4</v>
      </c>
      <c r="C55" s="127" t="s">
        <v>34</v>
      </c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</row>
  </sheetData>
  <mergeCells count="30">
    <mergeCell ref="C55:AE55"/>
    <mergeCell ref="E9:G9"/>
    <mergeCell ref="L9:N9"/>
    <mergeCell ref="E15:G15"/>
    <mergeCell ref="L15:N15"/>
    <mergeCell ref="O9:Q9"/>
    <mergeCell ref="O15:Q15"/>
    <mergeCell ref="C49:AE49"/>
    <mergeCell ref="C50:AE50"/>
    <mergeCell ref="C51:AE51"/>
    <mergeCell ref="D52:AE52"/>
    <mergeCell ref="D53:AE53"/>
    <mergeCell ref="D54:AE54"/>
    <mergeCell ref="B19:AE19"/>
    <mergeCell ref="U10:V10"/>
    <mergeCell ref="L11:M11"/>
    <mergeCell ref="T8:U8"/>
    <mergeCell ref="U7:V7"/>
    <mergeCell ref="V8:W8"/>
    <mergeCell ref="A2:AC2"/>
    <mergeCell ref="B4:AE4"/>
    <mergeCell ref="L8:P8"/>
    <mergeCell ref="G8:H8"/>
    <mergeCell ref="L7:M7"/>
    <mergeCell ref="AB8:AC8"/>
    <mergeCell ref="AB10:AC10"/>
    <mergeCell ref="N11:O11"/>
    <mergeCell ref="P11:Q11"/>
    <mergeCell ref="S10:T10"/>
    <mergeCell ref="E10:F10"/>
  </mergeCells>
  <conditionalFormatting sqref="B45:AF45">
    <cfRule type="cellIs" dxfId="6" priority="2" operator="greaterThan">
      <formula>150</formula>
    </cfRule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E40"/>
  <sheetViews>
    <sheetView tabSelected="1" workbookViewId="0">
      <pane xSplit="1" ySplit="21" topLeftCell="B22" activePane="bottomRight" state="frozen"/>
      <selection pane="topRight" activeCell="B1" sqref="B1"/>
      <selection pane="bottomLeft" activeCell="A22" sqref="A22"/>
      <selection pane="bottomRight" activeCell="D27" sqref="D27"/>
    </sheetView>
  </sheetViews>
  <sheetFormatPr defaultRowHeight="15"/>
  <cols>
    <col min="1" max="1" width="52.140625" style="97" customWidth="1"/>
    <col min="2" max="16" width="6.7109375" style="13" customWidth="1"/>
    <col min="17" max="17" width="8.140625" style="13" bestFit="1" customWidth="1"/>
    <col min="18" max="22" width="6.7109375" style="13" customWidth="1"/>
    <col min="23" max="23" width="8.140625" style="13" bestFit="1" customWidth="1"/>
    <col min="24" max="31" width="6.7109375" style="13" customWidth="1"/>
    <col min="32" max="16384" width="9.140625" style="13"/>
  </cols>
  <sheetData>
    <row r="2" spans="1:31" s="1" customFormat="1" ht="21">
      <c r="A2" s="125" t="s">
        <v>243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31" s="1" customFormat="1" ht="21">
      <c r="A3" s="3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</row>
    <row r="4" spans="1:31" ht="19.5" thickBot="1">
      <c r="A4" s="32"/>
      <c r="B4" s="126" t="s">
        <v>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</row>
    <row r="5" spans="1:31">
      <c r="A5" s="20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</row>
    <row r="6" spans="1:31" ht="15.75" thickBot="1">
      <c r="A6" s="21" t="s">
        <v>2</v>
      </c>
      <c r="B6" s="19" t="s">
        <v>7</v>
      </c>
      <c r="C6" s="16" t="s">
        <v>8</v>
      </c>
      <c r="D6" s="16" t="s">
        <v>9</v>
      </c>
      <c r="E6" s="16" t="s">
        <v>3</v>
      </c>
      <c r="F6" s="16" t="s">
        <v>4</v>
      </c>
      <c r="G6" s="19" t="s">
        <v>5</v>
      </c>
      <c r="H6" s="19" t="s">
        <v>6</v>
      </c>
      <c r="I6" s="16" t="s">
        <v>7</v>
      </c>
      <c r="J6" s="16" t="s">
        <v>8</v>
      </c>
      <c r="K6" s="19" t="s">
        <v>9</v>
      </c>
      <c r="L6" s="19" t="s">
        <v>3</v>
      </c>
      <c r="M6" s="16" t="s">
        <v>4</v>
      </c>
      <c r="N6" s="19" t="s">
        <v>5</v>
      </c>
      <c r="O6" s="19" t="s">
        <v>6</v>
      </c>
      <c r="P6" s="16" t="s">
        <v>7</v>
      </c>
      <c r="Q6" s="16" t="s">
        <v>8</v>
      </c>
      <c r="R6" s="19" t="s">
        <v>9</v>
      </c>
      <c r="S6" s="16" t="s">
        <v>3</v>
      </c>
      <c r="T6" s="19" t="s">
        <v>4</v>
      </c>
      <c r="U6" s="19" t="s">
        <v>5</v>
      </c>
      <c r="V6" s="19" t="s">
        <v>6</v>
      </c>
      <c r="W6" s="16" t="s">
        <v>7</v>
      </c>
      <c r="X6" s="16" t="s">
        <v>8</v>
      </c>
      <c r="Y6" s="16" t="s">
        <v>9</v>
      </c>
      <c r="Z6" s="16" t="s">
        <v>3</v>
      </c>
      <c r="AA6" s="19" t="s">
        <v>4</v>
      </c>
      <c r="AB6" s="19" t="s">
        <v>5</v>
      </c>
      <c r="AC6" s="19" t="s">
        <v>6</v>
      </c>
      <c r="AD6" s="16" t="s">
        <v>7</v>
      </c>
      <c r="AE6" s="16" t="s">
        <v>8</v>
      </c>
    </row>
    <row r="7" spans="1:31">
      <c r="A7" s="33" t="s">
        <v>10</v>
      </c>
      <c r="B7" s="2"/>
      <c r="C7" s="2"/>
      <c r="D7" s="2"/>
      <c r="E7" s="2"/>
      <c r="F7" s="2"/>
      <c r="G7" s="2"/>
      <c r="H7" s="2"/>
      <c r="I7" s="131" t="s">
        <v>245</v>
      </c>
      <c r="J7" s="205"/>
      <c r="K7" s="13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34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12" t="s">
        <v>238</v>
      </c>
      <c r="R8" s="2"/>
      <c r="S8" s="2"/>
      <c r="T8" s="2"/>
      <c r="U8" s="2"/>
      <c r="V8" s="2"/>
      <c r="W8" s="112" t="s">
        <v>238</v>
      </c>
      <c r="X8" s="2"/>
      <c r="Y8" s="2"/>
      <c r="Z8" s="2"/>
      <c r="AA8" s="2"/>
      <c r="AB8" s="2"/>
      <c r="AC8" s="2"/>
      <c r="AD8" s="113" t="s">
        <v>257</v>
      </c>
      <c r="AE8" s="115"/>
    </row>
    <row r="9" spans="1:31">
      <c r="A9" s="34" t="s">
        <v>12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34" t="s">
        <v>13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70" t="s">
        <v>14</v>
      </c>
      <c r="Y10" s="171"/>
      <c r="Z10" s="172"/>
      <c r="AA10" s="2"/>
      <c r="AB10" s="2"/>
      <c r="AC10" s="2"/>
      <c r="AD10" s="2"/>
      <c r="AE10" s="98" t="s">
        <v>14</v>
      </c>
    </row>
    <row r="11" spans="1:31">
      <c r="A11" s="34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34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34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34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34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73" t="s">
        <v>39</v>
      </c>
      <c r="AE15" s="175"/>
    </row>
    <row r="16" spans="1:31">
      <c r="A16" s="4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>
      <c r="A18" s="5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ht="19.5" thickBot="1">
      <c r="A19" s="34"/>
      <c r="B19" s="124" t="s">
        <v>218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</row>
    <row r="20" spans="1:31">
      <c r="A20" s="20" t="s">
        <v>1</v>
      </c>
      <c r="B20" s="15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15">
        <v>9</v>
      </c>
      <c r="K20" s="15">
        <v>10</v>
      </c>
      <c r="L20" s="15">
        <v>11</v>
      </c>
      <c r="M20" s="15">
        <v>12</v>
      </c>
      <c r="N20" s="15">
        <v>13</v>
      </c>
      <c r="O20" s="15">
        <v>14</v>
      </c>
      <c r="P20" s="15">
        <v>15</v>
      </c>
      <c r="Q20" s="15">
        <v>16</v>
      </c>
      <c r="R20" s="15">
        <v>17</v>
      </c>
      <c r="S20" s="15">
        <v>18</v>
      </c>
      <c r="T20" s="15">
        <v>19</v>
      </c>
      <c r="U20" s="15">
        <v>20</v>
      </c>
      <c r="V20" s="15">
        <v>21</v>
      </c>
      <c r="W20" s="15">
        <v>22</v>
      </c>
      <c r="X20" s="15">
        <v>23</v>
      </c>
      <c r="Y20" s="15">
        <v>24</v>
      </c>
      <c r="Z20" s="15">
        <v>25</v>
      </c>
      <c r="AA20" s="15">
        <v>26</v>
      </c>
      <c r="AB20" s="15">
        <v>27</v>
      </c>
      <c r="AC20" s="15">
        <v>28</v>
      </c>
      <c r="AD20" s="15">
        <v>29</v>
      </c>
      <c r="AE20" s="15">
        <v>30</v>
      </c>
    </row>
    <row r="21" spans="1:31">
      <c r="A21" s="30" t="s">
        <v>2</v>
      </c>
      <c r="B21" s="19" t="s">
        <v>7</v>
      </c>
      <c r="C21" s="16" t="s">
        <v>8</v>
      </c>
      <c r="D21" s="16" t="s">
        <v>9</v>
      </c>
      <c r="E21" s="16" t="s">
        <v>3</v>
      </c>
      <c r="F21" s="16" t="s">
        <v>4</v>
      </c>
      <c r="G21" s="19" t="s">
        <v>5</v>
      </c>
      <c r="H21" s="19" t="s">
        <v>6</v>
      </c>
      <c r="I21" s="16" t="s">
        <v>7</v>
      </c>
      <c r="J21" s="16" t="s">
        <v>8</v>
      </c>
      <c r="K21" s="19" t="s">
        <v>9</v>
      </c>
      <c r="L21" s="19" t="s">
        <v>3</v>
      </c>
      <c r="M21" s="16" t="s">
        <v>4</v>
      </c>
      <c r="N21" s="19" t="s">
        <v>5</v>
      </c>
      <c r="O21" s="19" t="s">
        <v>6</v>
      </c>
      <c r="P21" s="16" t="s">
        <v>7</v>
      </c>
      <c r="Q21" s="16" t="s">
        <v>8</v>
      </c>
      <c r="R21" s="19" t="s">
        <v>9</v>
      </c>
      <c r="S21" s="16" t="s">
        <v>3</v>
      </c>
      <c r="T21" s="19" t="s">
        <v>4</v>
      </c>
      <c r="U21" s="19" t="s">
        <v>5</v>
      </c>
      <c r="V21" s="19" t="s">
        <v>6</v>
      </c>
      <c r="W21" s="16" t="s">
        <v>7</v>
      </c>
      <c r="X21" s="16" t="s">
        <v>8</v>
      </c>
      <c r="Y21" s="16" t="s">
        <v>9</v>
      </c>
      <c r="Z21" s="16" t="s">
        <v>3</v>
      </c>
      <c r="AA21" s="19" t="s">
        <v>4</v>
      </c>
      <c r="AB21" s="19" t="s">
        <v>5</v>
      </c>
      <c r="AC21" s="19" t="s">
        <v>6</v>
      </c>
      <c r="AD21" s="16" t="s">
        <v>7</v>
      </c>
      <c r="AE21" s="16" t="s">
        <v>8</v>
      </c>
    </row>
    <row r="22" spans="1:31" ht="30">
      <c r="A22" s="35" t="s">
        <v>244</v>
      </c>
      <c r="B22" s="2"/>
      <c r="C22" s="2"/>
      <c r="D22" s="2"/>
      <c r="E22" s="2"/>
      <c r="F22" s="2"/>
      <c r="G22" s="2"/>
      <c r="H22" s="2">
        <v>80</v>
      </c>
      <c r="I22" s="2">
        <v>80</v>
      </c>
      <c r="J22" s="2">
        <v>80</v>
      </c>
      <c r="K22" s="2">
        <v>80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35" t="s">
        <v>259</v>
      </c>
      <c r="B23" s="2"/>
      <c r="C23" s="24"/>
      <c r="D23" s="24"/>
      <c r="E23" s="24"/>
      <c r="F23" s="24"/>
      <c r="G23" s="2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4"/>
      <c r="X23" s="25">
        <v>20</v>
      </c>
      <c r="Y23" s="25">
        <v>20</v>
      </c>
      <c r="Z23" s="25">
        <v>20</v>
      </c>
      <c r="AA23" s="24"/>
      <c r="AB23" s="2"/>
      <c r="AC23" s="2"/>
      <c r="AD23" s="2"/>
      <c r="AE23" s="2">
        <v>20</v>
      </c>
    </row>
    <row r="24" spans="1:31" ht="30">
      <c r="A24" s="23" t="s">
        <v>256</v>
      </c>
      <c r="B24" s="2"/>
      <c r="C24" s="24"/>
      <c r="D24" s="24"/>
      <c r="E24" s="24"/>
      <c r="F24" s="24"/>
      <c r="G24" s="2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4"/>
      <c r="X24" s="24"/>
      <c r="Y24" s="24"/>
      <c r="Z24" s="24"/>
      <c r="AA24" s="24"/>
      <c r="AB24" s="2"/>
      <c r="AC24" s="2"/>
      <c r="AD24" s="2">
        <v>40</v>
      </c>
      <c r="AE24" s="2">
        <v>40</v>
      </c>
    </row>
    <row r="25" spans="1:31">
      <c r="A25" s="23" t="s">
        <v>70</v>
      </c>
      <c r="B25" s="2"/>
      <c r="C25" s="24"/>
      <c r="D25" s="24"/>
      <c r="E25" s="24"/>
      <c r="F25" s="24"/>
      <c r="G25" s="2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4"/>
      <c r="X25" s="24"/>
      <c r="Y25" s="24"/>
      <c r="Z25" s="24"/>
      <c r="AA25" s="24"/>
      <c r="AB25" s="2"/>
      <c r="AC25" s="2"/>
      <c r="AD25" s="2">
        <v>20</v>
      </c>
      <c r="AE25" s="2">
        <v>20</v>
      </c>
    </row>
    <row r="26" spans="1:31">
      <c r="A26" s="23" t="s">
        <v>277</v>
      </c>
      <c r="B26" s="2"/>
      <c r="C26" s="24"/>
      <c r="D26" s="24"/>
      <c r="E26" s="24"/>
      <c r="F26" s="24"/>
      <c r="G26" s="24"/>
      <c r="H26" s="2"/>
      <c r="I26" s="2"/>
      <c r="J26" s="2"/>
      <c r="K26" s="2"/>
      <c r="L26" s="2"/>
      <c r="M26" s="2"/>
      <c r="N26" s="2"/>
      <c r="O26" s="2"/>
      <c r="P26" s="2"/>
      <c r="Q26" s="2">
        <v>12</v>
      </c>
      <c r="R26" s="2"/>
      <c r="S26" s="2"/>
      <c r="T26" s="2"/>
      <c r="U26" s="2"/>
      <c r="V26" s="2"/>
      <c r="W26" s="2">
        <v>12</v>
      </c>
      <c r="X26" s="25"/>
      <c r="Y26" s="25"/>
      <c r="Z26" s="25"/>
      <c r="AA26" s="24"/>
      <c r="AB26" s="2"/>
      <c r="AC26" s="2"/>
      <c r="AD26" s="2"/>
      <c r="AE26" s="2"/>
    </row>
    <row r="27" spans="1:31">
      <c r="A27" s="35"/>
      <c r="B27" s="2"/>
      <c r="C27" s="24"/>
      <c r="D27" s="24"/>
      <c r="E27" s="24"/>
      <c r="F27" s="24"/>
      <c r="G27" s="2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4"/>
      <c r="X27" s="25"/>
      <c r="Y27" s="25"/>
      <c r="Z27" s="25"/>
      <c r="AA27" s="24"/>
      <c r="AB27" s="2"/>
      <c r="AC27" s="2"/>
      <c r="AD27" s="2"/>
      <c r="AE27" s="2"/>
    </row>
    <row r="28" spans="1:31">
      <c r="A28" s="35"/>
      <c r="B28" s="2"/>
      <c r="C28" s="24"/>
      <c r="D28" s="24"/>
      <c r="E28" s="24"/>
      <c r="F28" s="24"/>
      <c r="G28" s="2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4"/>
      <c r="X28" s="24"/>
      <c r="Y28" s="24"/>
      <c r="Z28" s="24"/>
      <c r="AA28" s="24"/>
      <c r="AB28" s="2"/>
      <c r="AC28" s="2"/>
      <c r="AD28" s="2"/>
      <c r="AE28" s="2"/>
    </row>
    <row r="29" spans="1:31">
      <c r="A29" s="36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.75">
      <c r="A30" s="37" t="s">
        <v>23</v>
      </c>
      <c r="B30" s="8">
        <f t="shared" ref="B30:AE30" si="0">SUM(B22:B29)</f>
        <v>0</v>
      </c>
      <c r="C30" s="8">
        <f t="shared" si="0"/>
        <v>0</v>
      </c>
      <c r="D30" s="8">
        <f t="shared" si="0"/>
        <v>0</v>
      </c>
      <c r="E30" s="8">
        <f t="shared" si="0"/>
        <v>0</v>
      </c>
      <c r="F30" s="8">
        <f t="shared" si="0"/>
        <v>0</v>
      </c>
      <c r="G30" s="8">
        <f t="shared" si="0"/>
        <v>0</v>
      </c>
      <c r="H30" s="8">
        <f t="shared" si="0"/>
        <v>80</v>
      </c>
      <c r="I30" s="8">
        <f t="shared" si="0"/>
        <v>80</v>
      </c>
      <c r="J30" s="8">
        <f t="shared" si="0"/>
        <v>80</v>
      </c>
      <c r="K30" s="8">
        <f t="shared" si="0"/>
        <v>80</v>
      </c>
      <c r="L30" s="8">
        <f t="shared" si="0"/>
        <v>0</v>
      </c>
      <c r="M30" s="8">
        <f t="shared" si="0"/>
        <v>0</v>
      </c>
      <c r="N30" s="8">
        <f t="shared" si="0"/>
        <v>0</v>
      </c>
      <c r="O30" s="8">
        <f t="shared" si="0"/>
        <v>0</v>
      </c>
      <c r="P30" s="8">
        <f t="shared" si="0"/>
        <v>0</v>
      </c>
      <c r="Q30" s="8">
        <f t="shared" si="0"/>
        <v>12</v>
      </c>
      <c r="R30" s="8">
        <f t="shared" si="0"/>
        <v>0</v>
      </c>
      <c r="S30" s="8">
        <f t="shared" si="0"/>
        <v>0</v>
      </c>
      <c r="T30" s="8">
        <f t="shared" si="0"/>
        <v>0</v>
      </c>
      <c r="U30" s="8">
        <f t="shared" si="0"/>
        <v>0</v>
      </c>
      <c r="V30" s="8">
        <f t="shared" si="0"/>
        <v>0</v>
      </c>
      <c r="W30" s="8">
        <f t="shared" si="0"/>
        <v>12</v>
      </c>
      <c r="X30" s="8">
        <f t="shared" si="0"/>
        <v>20</v>
      </c>
      <c r="Y30" s="8">
        <f t="shared" si="0"/>
        <v>20</v>
      </c>
      <c r="Z30" s="8">
        <f t="shared" si="0"/>
        <v>20</v>
      </c>
      <c r="AA30" s="8">
        <f t="shared" si="0"/>
        <v>0</v>
      </c>
      <c r="AB30" s="8">
        <f t="shared" si="0"/>
        <v>0</v>
      </c>
      <c r="AC30" s="8">
        <f t="shared" si="0"/>
        <v>0</v>
      </c>
      <c r="AD30" s="8">
        <f t="shared" si="0"/>
        <v>60</v>
      </c>
      <c r="AE30" s="8">
        <f t="shared" si="0"/>
        <v>80</v>
      </c>
    </row>
    <row r="31" spans="1:31">
      <c r="A31" s="13"/>
    </row>
    <row r="34" spans="1:31" ht="23.25">
      <c r="A34" s="14" t="s">
        <v>24</v>
      </c>
      <c r="B34" s="13">
        <v>1</v>
      </c>
      <c r="C34" s="127" t="s">
        <v>25</v>
      </c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</row>
    <row r="35" spans="1:31">
      <c r="B35" s="13">
        <v>2</v>
      </c>
      <c r="C35" s="127" t="s">
        <v>26</v>
      </c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1">
      <c r="B36" s="13">
        <v>3</v>
      </c>
      <c r="C36" s="127" t="s">
        <v>27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</row>
    <row r="37" spans="1:31">
      <c r="C37" s="13" t="s">
        <v>28</v>
      </c>
      <c r="D37" s="127" t="s">
        <v>29</v>
      </c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</row>
    <row r="38" spans="1:31">
      <c r="C38" s="13" t="s">
        <v>30</v>
      </c>
      <c r="D38" s="127" t="s">
        <v>31</v>
      </c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</row>
    <row r="39" spans="1:31">
      <c r="C39" s="13" t="s">
        <v>32</v>
      </c>
      <c r="D39" s="127" t="s">
        <v>33</v>
      </c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</row>
    <row r="40" spans="1:31">
      <c r="A40" s="13"/>
      <c r="B40" s="13">
        <v>4</v>
      </c>
      <c r="C40" s="127" t="s">
        <v>34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</row>
  </sheetData>
  <mergeCells count="14">
    <mergeCell ref="A2:AC2"/>
    <mergeCell ref="B4:AE4"/>
    <mergeCell ref="D39:AE39"/>
    <mergeCell ref="C40:AE40"/>
    <mergeCell ref="X10:Z10"/>
    <mergeCell ref="B19:AE19"/>
    <mergeCell ref="C34:AE34"/>
    <mergeCell ref="I7:K7"/>
    <mergeCell ref="C35:AE35"/>
    <mergeCell ref="C36:AE36"/>
    <mergeCell ref="D37:AE37"/>
    <mergeCell ref="D38:AE38"/>
    <mergeCell ref="AD8:AE8"/>
    <mergeCell ref="AD15:AE15"/>
  </mergeCells>
  <conditionalFormatting sqref="B30:AE30">
    <cfRule type="cellIs" dxfId="5" priority="1" operator="greaterThan">
      <formula>150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F39"/>
  <sheetViews>
    <sheetView workbookViewId="0">
      <pane xSplit="1" ySplit="21" topLeftCell="B22" activePane="bottomRight" state="frozen"/>
      <selection pane="topRight" activeCell="B1" sqref="B1"/>
      <selection pane="bottomLeft" activeCell="A22" sqref="A22"/>
      <selection pane="bottomRight" activeCell="N24" sqref="N24"/>
    </sheetView>
  </sheetViews>
  <sheetFormatPr defaultRowHeight="15"/>
  <cols>
    <col min="1" max="1" width="52.140625" style="103" customWidth="1"/>
    <col min="2" max="32" width="6.7109375" style="13" customWidth="1"/>
    <col min="33" max="16384" width="9.140625" style="13"/>
  </cols>
  <sheetData>
    <row r="2" spans="1:32" s="1" customFormat="1" ht="21">
      <c r="A2" s="125" t="s">
        <v>255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32" s="1" customFormat="1" ht="21">
      <c r="A3" s="3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</row>
    <row r="4" spans="1:32" ht="19.5" thickBot="1">
      <c r="A4" s="32"/>
      <c r="B4" s="126" t="s">
        <v>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2"/>
    </row>
    <row r="5" spans="1:32">
      <c r="A5" s="20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15">
        <v>31</v>
      </c>
    </row>
    <row r="6" spans="1:32" ht="15.75" thickBot="1">
      <c r="A6" s="21" t="s">
        <v>2</v>
      </c>
      <c r="B6" s="16" t="s">
        <v>9</v>
      </c>
      <c r="C6" s="16" t="s">
        <v>3</v>
      </c>
      <c r="D6" s="16" t="s">
        <v>4</v>
      </c>
      <c r="E6" s="19" t="s">
        <v>5</v>
      </c>
      <c r="F6" s="19" t="s">
        <v>6</v>
      </c>
      <c r="G6" s="16" t="s">
        <v>7</v>
      </c>
      <c r="H6" s="16" t="s">
        <v>8</v>
      </c>
      <c r="I6" s="16" t="s">
        <v>9</v>
      </c>
      <c r="J6" s="16" t="s">
        <v>3</v>
      </c>
      <c r="K6" s="19" t="s">
        <v>4</v>
      </c>
      <c r="L6" s="19" t="s">
        <v>5</v>
      </c>
      <c r="M6" s="19" t="s">
        <v>6</v>
      </c>
      <c r="N6" s="16" t="s">
        <v>7</v>
      </c>
      <c r="O6" s="16" t="s">
        <v>8</v>
      </c>
      <c r="P6" s="16" t="s">
        <v>9</v>
      </c>
      <c r="Q6" s="16" t="s">
        <v>3</v>
      </c>
      <c r="R6" s="16" t="s">
        <v>4</v>
      </c>
      <c r="S6" s="19" t="s">
        <v>5</v>
      </c>
      <c r="T6" s="19" t="s">
        <v>6</v>
      </c>
      <c r="U6" s="16" t="s">
        <v>7</v>
      </c>
      <c r="V6" s="16" t="s">
        <v>8</v>
      </c>
      <c r="W6" s="16" t="s">
        <v>9</v>
      </c>
      <c r="X6" s="16" t="s">
        <v>3</v>
      </c>
      <c r="Y6" s="16" t="s">
        <v>4</v>
      </c>
      <c r="Z6" s="19" t="s">
        <v>5</v>
      </c>
      <c r="AA6" s="19" t="s">
        <v>6</v>
      </c>
      <c r="AB6" s="16" t="s">
        <v>7</v>
      </c>
      <c r="AC6" s="16" t="s">
        <v>8</v>
      </c>
      <c r="AD6" s="16" t="s">
        <v>9</v>
      </c>
      <c r="AE6" s="16" t="s">
        <v>3</v>
      </c>
      <c r="AF6" s="16" t="s">
        <v>4</v>
      </c>
    </row>
    <row r="7" spans="1:32">
      <c r="A7" s="33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45" t="s">
        <v>143</v>
      </c>
      <c r="X7" s="160"/>
      <c r="Y7" s="146"/>
      <c r="Z7" s="2"/>
      <c r="AA7" s="2"/>
      <c r="AB7" s="2"/>
      <c r="AC7" s="2"/>
      <c r="AD7" s="145" t="s">
        <v>143</v>
      </c>
      <c r="AE7" s="160"/>
      <c r="AF7" s="146"/>
    </row>
    <row r="8" spans="1:32">
      <c r="A8" s="34" t="s">
        <v>11</v>
      </c>
      <c r="B8" s="113" t="s">
        <v>257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5"/>
      <c r="Q8" s="2"/>
      <c r="R8" s="2"/>
      <c r="S8" s="2"/>
      <c r="T8" s="2"/>
      <c r="U8" s="113" t="s">
        <v>257</v>
      </c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5"/>
    </row>
    <row r="9" spans="1:32">
      <c r="A9" s="34" t="s">
        <v>12</v>
      </c>
      <c r="B9" s="145" t="s">
        <v>143</v>
      </c>
      <c r="C9" s="160"/>
      <c r="D9" s="146"/>
      <c r="E9" s="2"/>
      <c r="F9" s="2"/>
      <c r="G9" s="2"/>
      <c r="H9" s="145" t="s">
        <v>143</v>
      </c>
      <c r="I9" s="160"/>
      <c r="J9" s="146"/>
      <c r="K9" s="2"/>
      <c r="L9" s="2"/>
      <c r="M9" s="2"/>
      <c r="N9" s="2"/>
      <c r="O9" s="2"/>
      <c r="P9" s="145" t="s">
        <v>143</v>
      </c>
      <c r="Q9" s="160"/>
      <c r="R9" s="146"/>
      <c r="S9" s="2"/>
      <c r="T9" s="2"/>
      <c r="U9" s="113" t="s">
        <v>257</v>
      </c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5"/>
    </row>
    <row r="10" spans="1:32">
      <c r="A10" s="34" t="s">
        <v>13</v>
      </c>
      <c r="B10" s="170" t="s">
        <v>14</v>
      </c>
      <c r="C10" s="171"/>
      <c r="D10" s="2"/>
      <c r="E10" s="2"/>
      <c r="F10" s="2"/>
      <c r="G10" s="2"/>
      <c r="H10" s="170" t="s">
        <v>14</v>
      </c>
      <c r="I10" s="171"/>
      <c r="J10" s="172"/>
      <c r="K10" s="2"/>
      <c r="L10" s="2"/>
      <c r="M10" s="2"/>
      <c r="N10" s="2"/>
      <c r="O10" s="170" t="s">
        <v>14</v>
      </c>
      <c r="P10" s="171"/>
      <c r="Q10" s="172"/>
      <c r="R10" s="2"/>
      <c r="S10" s="2"/>
      <c r="T10" s="2"/>
      <c r="U10" s="2"/>
      <c r="V10" s="170" t="s">
        <v>14</v>
      </c>
      <c r="W10" s="171"/>
      <c r="X10" s="172"/>
      <c r="Y10" s="2"/>
      <c r="Z10" s="2"/>
      <c r="AA10" s="2"/>
      <c r="AB10" s="2"/>
      <c r="AC10" s="170" t="s">
        <v>14</v>
      </c>
      <c r="AD10" s="171"/>
      <c r="AE10" s="172"/>
      <c r="AF10" s="2"/>
    </row>
    <row r="11" spans="1:32">
      <c r="A11" s="34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>
      <c r="A12" s="34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>
      <c r="A13" s="34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>
      <c r="A14" s="34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>
      <c r="A15" s="34" t="s">
        <v>19</v>
      </c>
      <c r="B15" s="173" t="s">
        <v>39</v>
      </c>
      <c r="C15" s="174"/>
      <c r="D15" s="175"/>
      <c r="E15" s="2"/>
      <c r="F15" s="2"/>
      <c r="G15" s="2"/>
      <c r="H15" s="2"/>
      <c r="I15" s="2"/>
      <c r="J15" s="2"/>
      <c r="K15" s="2"/>
      <c r="L15" s="2"/>
      <c r="M15" s="2"/>
      <c r="N15" s="133" t="s">
        <v>39</v>
      </c>
      <c r="O15" s="133"/>
      <c r="P15" s="133"/>
      <c r="Q15" s="133"/>
      <c r="R15" s="133"/>
      <c r="S15" s="2"/>
      <c r="T15" s="2"/>
      <c r="U15" s="133" t="s">
        <v>39</v>
      </c>
      <c r="V15" s="133"/>
      <c r="W15" s="133"/>
      <c r="X15" s="133"/>
      <c r="Y15" s="133"/>
      <c r="Z15" s="2"/>
      <c r="AA15" s="2"/>
      <c r="AB15" s="133" t="s">
        <v>39</v>
      </c>
      <c r="AC15" s="133"/>
      <c r="AD15" s="133"/>
      <c r="AE15" s="133"/>
      <c r="AF15" s="133"/>
    </row>
    <row r="16" spans="1:32">
      <c r="A16" s="4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6"/>
    </row>
    <row r="18" spans="1:32">
      <c r="A18" s="5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ht="19.5" thickBot="1">
      <c r="A19" s="34"/>
      <c r="B19" s="124" t="s">
        <v>218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38"/>
    </row>
    <row r="20" spans="1:32">
      <c r="A20" s="20" t="s">
        <v>1</v>
      </c>
      <c r="B20" s="15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15">
        <v>9</v>
      </c>
      <c r="K20" s="15">
        <v>10</v>
      </c>
      <c r="L20" s="15">
        <v>11</v>
      </c>
      <c r="M20" s="15">
        <v>12</v>
      </c>
      <c r="N20" s="15">
        <v>13</v>
      </c>
      <c r="O20" s="15">
        <v>14</v>
      </c>
      <c r="P20" s="15">
        <v>15</v>
      </c>
      <c r="Q20" s="15">
        <v>16</v>
      </c>
      <c r="R20" s="15">
        <v>17</v>
      </c>
      <c r="S20" s="15">
        <v>18</v>
      </c>
      <c r="T20" s="15">
        <v>19</v>
      </c>
      <c r="U20" s="15">
        <v>20</v>
      </c>
      <c r="V20" s="15">
        <v>21</v>
      </c>
      <c r="W20" s="15">
        <v>22</v>
      </c>
      <c r="X20" s="15">
        <v>23</v>
      </c>
      <c r="Y20" s="15">
        <v>24</v>
      </c>
      <c r="Z20" s="15">
        <v>25</v>
      </c>
      <c r="AA20" s="15">
        <v>26</v>
      </c>
      <c r="AB20" s="15">
        <v>27</v>
      </c>
      <c r="AC20" s="15">
        <v>28</v>
      </c>
      <c r="AD20" s="15">
        <v>29</v>
      </c>
      <c r="AE20" s="15">
        <v>30</v>
      </c>
      <c r="AF20" s="15">
        <v>31</v>
      </c>
    </row>
    <row r="21" spans="1:32">
      <c r="A21" s="30" t="s">
        <v>2</v>
      </c>
      <c r="B21" s="16" t="s">
        <v>9</v>
      </c>
      <c r="C21" s="16" t="s">
        <v>3</v>
      </c>
      <c r="D21" s="16" t="s">
        <v>4</v>
      </c>
      <c r="E21" s="19" t="s">
        <v>5</v>
      </c>
      <c r="F21" s="19" t="s">
        <v>6</v>
      </c>
      <c r="G21" s="16" t="s">
        <v>7</v>
      </c>
      <c r="H21" s="16" t="s">
        <v>8</v>
      </c>
      <c r="I21" s="16" t="s">
        <v>9</v>
      </c>
      <c r="J21" s="16" t="s">
        <v>3</v>
      </c>
      <c r="K21" s="19" t="s">
        <v>4</v>
      </c>
      <c r="L21" s="19" t="s">
        <v>5</v>
      </c>
      <c r="M21" s="19" t="s">
        <v>6</v>
      </c>
      <c r="N21" s="16" t="s">
        <v>7</v>
      </c>
      <c r="O21" s="16" t="s">
        <v>8</v>
      </c>
      <c r="P21" s="16" t="s">
        <v>9</v>
      </c>
      <c r="Q21" s="16" t="s">
        <v>3</v>
      </c>
      <c r="R21" s="16" t="s">
        <v>4</v>
      </c>
      <c r="S21" s="19" t="s">
        <v>5</v>
      </c>
      <c r="T21" s="19" t="s">
        <v>6</v>
      </c>
      <c r="U21" s="16" t="s">
        <v>7</v>
      </c>
      <c r="V21" s="16" t="s">
        <v>8</v>
      </c>
      <c r="W21" s="16" t="s">
        <v>9</v>
      </c>
      <c r="X21" s="16" t="s">
        <v>3</v>
      </c>
      <c r="Y21" s="16" t="s">
        <v>4</v>
      </c>
      <c r="Z21" s="19" t="s">
        <v>5</v>
      </c>
      <c r="AA21" s="19" t="s">
        <v>6</v>
      </c>
      <c r="AB21" s="16" t="s">
        <v>7</v>
      </c>
      <c r="AC21" s="16" t="s">
        <v>8</v>
      </c>
      <c r="AD21" s="16" t="s">
        <v>9</v>
      </c>
      <c r="AE21" s="16" t="s">
        <v>3</v>
      </c>
      <c r="AF21" s="16" t="s">
        <v>4</v>
      </c>
    </row>
    <row r="22" spans="1:32">
      <c r="A22" s="35" t="s">
        <v>259</v>
      </c>
      <c r="B22" s="2">
        <v>20</v>
      </c>
      <c r="C22" s="2">
        <v>20</v>
      </c>
      <c r="D22" s="24"/>
      <c r="E22" s="24"/>
      <c r="F22" s="24"/>
      <c r="G22" s="24"/>
      <c r="H22" s="25">
        <v>20</v>
      </c>
      <c r="I22" s="25">
        <v>20</v>
      </c>
      <c r="J22" s="25">
        <v>20</v>
      </c>
      <c r="K22" s="2"/>
      <c r="L22" s="2"/>
      <c r="M22" s="2"/>
      <c r="N22" s="2"/>
      <c r="O22" s="25">
        <v>20</v>
      </c>
      <c r="P22" s="25">
        <v>20</v>
      </c>
      <c r="Q22" s="25">
        <v>20</v>
      </c>
      <c r="R22" s="2"/>
      <c r="S22" s="2"/>
      <c r="T22" s="2"/>
      <c r="U22" s="2"/>
      <c r="V22" s="25">
        <v>20</v>
      </c>
      <c r="W22" s="25">
        <v>20</v>
      </c>
      <c r="X22" s="25">
        <v>20</v>
      </c>
      <c r="Y22" s="25"/>
      <c r="Z22" s="25"/>
      <c r="AA22" s="24"/>
      <c r="AB22" s="2"/>
      <c r="AC22" s="25">
        <v>20</v>
      </c>
      <c r="AD22" s="25">
        <v>20</v>
      </c>
      <c r="AE22" s="25">
        <v>20</v>
      </c>
      <c r="AF22" s="2"/>
    </row>
    <row r="23" spans="1:32" ht="30">
      <c r="A23" s="23" t="s">
        <v>263</v>
      </c>
      <c r="B23" s="2">
        <v>40</v>
      </c>
      <c r="C23" s="2">
        <v>40</v>
      </c>
      <c r="D23" s="2">
        <v>40</v>
      </c>
      <c r="E23" s="2">
        <v>40</v>
      </c>
      <c r="F23" s="2">
        <v>40</v>
      </c>
      <c r="G23" s="2">
        <v>40</v>
      </c>
      <c r="H23" s="2">
        <v>40</v>
      </c>
      <c r="I23" s="2">
        <v>40</v>
      </c>
      <c r="J23" s="2">
        <v>40</v>
      </c>
      <c r="K23" s="2">
        <v>40</v>
      </c>
      <c r="L23" s="2">
        <v>40</v>
      </c>
      <c r="M23" s="2">
        <v>40</v>
      </c>
      <c r="N23" s="2">
        <v>40</v>
      </c>
      <c r="O23" s="2">
        <v>40</v>
      </c>
      <c r="P23" s="2">
        <v>40</v>
      </c>
      <c r="Q23" s="2"/>
      <c r="R23" s="2"/>
      <c r="S23" s="2"/>
      <c r="T23" s="2"/>
      <c r="U23" s="2">
        <v>75</v>
      </c>
      <c r="V23" s="2">
        <v>75</v>
      </c>
      <c r="W23" s="2">
        <v>75</v>
      </c>
      <c r="X23" s="2">
        <v>75</v>
      </c>
      <c r="Y23" s="2">
        <v>75</v>
      </c>
      <c r="Z23" s="2">
        <v>75</v>
      </c>
      <c r="AA23" s="2">
        <v>75</v>
      </c>
      <c r="AB23" s="2">
        <v>75</v>
      </c>
      <c r="AC23" s="2">
        <v>75</v>
      </c>
      <c r="AD23" s="2">
        <v>75</v>
      </c>
      <c r="AE23" s="2">
        <v>75</v>
      </c>
      <c r="AF23" s="2">
        <v>75</v>
      </c>
    </row>
    <row r="24" spans="1:32">
      <c r="A24" s="23" t="s">
        <v>70</v>
      </c>
      <c r="B24" s="2">
        <v>20</v>
      </c>
      <c r="C24" s="2">
        <v>20</v>
      </c>
      <c r="D24" s="2">
        <v>20</v>
      </c>
      <c r="E24" s="24"/>
      <c r="F24" s="24"/>
      <c r="G24" s="24"/>
      <c r="H24" s="2"/>
      <c r="I24" s="2"/>
      <c r="J24" s="2"/>
      <c r="K24" s="2"/>
      <c r="L24" s="2"/>
      <c r="M24" s="2"/>
      <c r="N24" s="2">
        <v>20</v>
      </c>
      <c r="O24" s="2">
        <v>20</v>
      </c>
      <c r="P24" s="2">
        <v>20</v>
      </c>
      <c r="Q24" s="2">
        <v>20</v>
      </c>
      <c r="R24" s="2">
        <v>20</v>
      </c>
      <c r="S24" s="2"/>
      <c r="T24" s="2"/>
      <c r="U24" s="2">
        <v>20</v>
      </c>
      <c r="V24" s="2">
        <v>20</v>
      </c>
      <c r="W24" s="2">
        <v>20</v>
      </c>
      <c r="X24" s="2">
        <v>20</v>
      </c>
      <c r="Y24" s="2">
        <v>20</v>
      </c>
      <c r="Z24" s="24"/>
      <c r="AA24" s="24"/>
      <c r="AB24" s="2">
        <v>20</v>
      </c>
      <c r="AC24" s="2">
        <v>20</v>
      </c>
      <c r="AD24" s="2">
        <v>20</v>
      </c>
      <c r="AE24" s="2">
        <v>20</v>
      </c>
      <c r="AF24" s="2">
        <v>20</v>
      </c>
    </row>
    <row r="25" spans="1:32" ht="17.25" customHeight="1">
      <c r="A25" s="23" t="s">
        <v>271</v>
      </c>
      <c r="B25" s="2">
        <v>30</v>
      </c>
      <c r="C25" s="2">
        <v>30</v>
      </c>
      <c r="D25" s="2">
        <v>30</v>
      </c>
      <c r="E25" s="24"/>
      <c r="F25" s="24"/>
      <c r="G25" s="24"/>
      <c r="H25" s="2">
        <v>30</v>
      </c>
      <c r="I25" s="2">
        <v>30</v>
      </c>
      <c r="J25" s="2">
        <v>30</v>
      </c>
      <c r="K25" s="2"/>
      <c r="L25" s="2"/>
      <c r="M25" s="2"/>
      <c r="N25" s="2"/>
      <c r="O25" s="2"/>
      <c r="P25" s="2">
        <v>30</v>
      </c>
      <c r="Q25" s="2">
        <v>30</v>
      </c>
      <c r="R25" s="2">
        <v>30</v>
      </c>
      <c r="S25" s="2"/>
      <c r="T25" s="2"/>
      <c r="U25" s="2"/>
      <c r="V25" s="2"/>
      <c r="W25" s="2">
        <v>30</v>
      </c>
      <c r="X25" s="2">
        <v>30</v>
      </c>
      <c r="Y25" s="2">
        <v>30</v>
      </c>
      <c r="Z25" s="25"/>
      <c r="AA25" s="24"/>
      <c r="AB25" s="2"/>
      <c r="AC25" s="2"/>
      <c r="AD25" s="2">
        <v>30</v>
      </c>
      <c r="AE25" s="2">
        <v>30</v>
      </c>
      <c r="AF25" s="2">
        <v>30</v>
      </c>
    </row>
    <row r="26" spans="1:32">
      <c r="A26" s="35"/>
      <c r="B26" s="2"/>
      <c r="C26" s="24"/>
      <c r="D26" s="24"/>
      <c r="E26" s="24"/>
      <c r="F26" s="24"/>
      <c r="G26" s="2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4"/>
      <c r="X26" s="25"/>
      <c r="Y26" s="25"/>
      <c r="Z26" s="25"/>
      <c r="AA26" s="24"/>
      <c r="AB26" s="2"/>
      <c r="AC26" s="2"/>
      <c r="AD26" s="2"/>
      <c r="AE26" s="2"/>
      <c r="AF26" s="2"/>
    </row>
    <row r="27" spans="1:32">
      <c r="A27" s="35"/>
      <c r="B27" s="2"/>
      <c r="C27" s="24"/>
      <c r="D27" s="24"/>
      <c r="E27" s="24"/>
      <c r="F27" s="24"/>
      <c r="G27" s="2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4"/>
      <c r="X27" s="24"/>
      <c r="Y27" s="24"/>
      <c r="Z27" s="24"/>
      <c r="AA27" s="24"/>
      <c r="AB27" s="2"/>
      <c r="AC27" s="2"/>
      <c r="AD27" s="2"/>
      <c r="AE27" s="2"/>
      <c r="AF27" s="2"/>
    </row>
    <row r="28" spans="1:32">
      <c r="A28" s="36" t="s">
        <v>22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.75">
      <c r="A29" s="37" t="s">
        <v>23</v>
      </c>
      <c r="B29" s="8">
        <f t="shared" ref="B29:AF29" si="0">SUM(B22:B28)</f>
        <v>110</v>
      </c>
      <c r="C29" s="8">
        <f t="shared" si="0"/>
        <v>110</v>
      </c>
      <c r="D29" s="8">
        <f t="shared" si="0"/>
        <v>90</v>
      </c>
      <c r="E29" s="8">
        <f t="shared" si="0"/>
        <v>40</v>
      </c>
      <c r="F29" s="8">
        <f t="shared" si="0"/>
        <v>40</v>
      </c>
      <c r="G29" s="8">
        <f t="shared" si="0"/>
        <v>40</v>
      </c>
      <c r="H29" s="8">
        <f t="shared" si="0"/>
        <v>90</v>
      </c>
      <c r="I29" s="8">
        <f t="shared" si="0"/>
        <v>90</v>
      </c>
      <c r="J29" s="8">
        <f t="shared" si="0"/>
        <v>90</v>
      </c>
      <c r="K29" s="8">
        <f t="shared" si="0"/>
        <v>40</v>
      </c>
      <c r="L29" s="8">
        <f t="shared" si="0"/>
        <v>40</v>
      </c>
      <c r="M29" s="8">
        <f t="shared" si="0"/>
        <v>40</v>
      </c>
      <c r="N29" s="8">
        <f t="shared" si="0"/>
        <v>60</v>
      </c>
      <c r="O29" s="8">
        <f t="shared" si="0"/>
        <v>80</v>
      </c>
      <c r="P29" s="8">
        <f t="shared" si="0"/>
        <v>110</v>
      </c>
      <c r="Q29" s="8">
        <f t="shared" si="0"/>
        <v>70</v>
      </c>
      <c r="R29" s="8">
        <f t="shared" si="0"/>
        <v>50</v>
      </c>
      <c r="S29" s="8">
        <f t="shared" si="0"/>
        <v>0</v>
      </c>
      <c r="T29" s="8">
        <f t="shared" si="0"/>
        <v>0</v>
      </c>
      <c r="U29" s="8">
        <f t="shared" si="0"/>
        <v>95</v>
      </c>
      <c r="V29" s="8">
        <f t="shared" si="0"/>
        <v>115</v>
      </c>
      <c r="W29" s="8">
        <f t="shared" si="0"/>
        <v>145</v>
      </c>
      <c r="X29" s="8">
        <f t="shared" si="0"/>
        <v>145</v>
      </c>
      <c r="Y29" s="8">
        <f t="shared" si="0"/>
        <v>125</v>
      </c>
      <c r="Z29" s="8">
        <f t="shared" si="0"/>
        <v>75</v>
      </c>
      <c r="AA29" s="8">
        <f t="shared" si="0"/>
        <v>75</v>
      </c>
      <c r="AB29" s="8">
        <f t="shared" si="0"/>
        <v>95</v>
      </c>
      <c r="AC29" s="8">
        <f t="shared" si="0"/>
        <v>115</v>
      </c>
      <c r="AD29" s="8">
        <f t="shared" si="0"/>
        <v>145</v>
      </c>
      <c r="AE29" s="8">
        <f t="shared" si="0"/>
        <v>145</v>
      </c>
      <c r="AF29" s="8">
        <f t="shared" si="0"/>
        <v>125</v>
      </c>
    </row>
    <row r="30" spans="1:32">
      <c r="A30" s="13"/>
    </row>
    <row r="33" spans="1:31" ht="23.25">
      <c r="A33" s="14" t="s">
        <v>24</v>
      </c>
      <c r="B33" s="13">
        <v>1</v>
      </c>
      <c r="C33" s="127" t="s">
        <v>25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</row>
    <row r="34" spans="1:31">
      <c r="B34" s="13">
        <v>2</v>
      </c>
      <c r="C34" s="127" t="s">
        <v>26</v>
      </c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</row>
    <row r="35" spans="1:31">
      <c r="B35" s="13">
        <v>3</v>
      </c>
      <c r="C35" s="127" t="s">
        <v>27</v>
      </c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1">
      <c r="C36" s="13" t="s">
        <v>28</v>
      </c>
      <c r="D36" s="127" t="s">
        <v>29</v>
      </c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</row>
    <row r="37" spans="1:31">
      <c r="C37" s="13" t="s">
        <v>30</v>
      </c>
      <c r="D37" s="127" t="s">
        <v>31</v>
      </c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</row>
    <row r="38" spans="1:31">
      <c r="C38" s="13" t="s">
        <v>32</v>
      </c>
      <c r="D38" s="127" t="s">
        <v>33</v>
      </c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</row>
    <row r="39" spans="1:31">
      <c r="A39" s="13"/>
      <c r="B39" s="13">
        <v>4</v>
      </c>
      <c r="C39" s="127" t="s">
        <v>34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</row>
  </sheetData>
  <mergeCells count="27">
    <mergeCell ref="C34:AE34"/>
    <mergeCell ref="C35:AE35"/>
    <mergeCell ref="D36:AE36"/>
    <mergeCell ref="D37:AE37"/>
    <mergeCell ref="D38:AE38"/>
    <mergeCell ref="C39:AE39"/>
    <mergeCell ref="A2:AC2"/>
    <mergeCell ref="B4:AE4"/>
    <mergeCell ref="B19:AE19"/>
    <mergeCell ref="C33:AE33"/>
    <mergeCell ref="H10:J10"/>
    <mergeCell ref="O10:Q10"/>
    <mergeCell ref="V10:X10"/>
    <mergeCell ref="AC10:AE10"/>
    <mergeCell ref="U9:AF9"/>
    <mergeCell ref="B10:C10"/>
    <mergeCell ref="B8:P8"/>
    <mergeCell ref="U8:AF8"/>
    <mergeCell ref="B15:D15"/>
    <mergeCell ref="N15:R15"/>
    <mergeCell ref="U15:Y15"/>
    <mergeCell ref="W7:Y7"/>
    <mergeCell ref="AD7:AF7"/>
    <mergeCell ref="AB15:AF15"/>
    <mergeCell ref="B9:D9"/>
    <mergeCell ref="H9:J9"/>
    <mergeCell ref="P9:R9"/>
  </mergeCells>
  <conditionalFormatting sqref="B29:AF29">
    <cfRule type="cellIs" dxfId="4" priority="2" operator="greaterThan">
      <formula>150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E40"/>
  <sheetViews>
    <sheetView workbookViewId="0">
      <pane xSplit="1" ySplit="21" topLeftCell="B22" activePane="bottomRight" state="frozen"/>
      <selection pane="topRight" activeCell="B1" sqref="B1"/>
      <selection pane="bottomLeft" activeCell="A22" sqref="A22"/>
      <selection pane="bottomRight" activeCell="T13" sqref="T13"/>
    </sheetView>
  </sheetViews>
  <sheetFormatPr defaultRowHeight="15"/>
  <cols>
    <col min="1" max="1" width="52.140625" style="103" customWidth="1"/>
    <col min="2" max="31" width="6.7109375" style="13" customWidth="1"/>
    <col min="32" max="16384" width="9.140625" style="13"/>
  </cols>
  <sheetData>
    <row r="2" spans="1:31" s="1" customFormat="1" ht="21">
      <c r="A2" s="125" t="s">
        <v>258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31" s="1" customFormat="1" ht="21">
      <c r="A3" s="3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</row>
    <row r="4" spans="1:31" ht="19.5" thickBot="1">
      <c r="A4" s="32"/>
      <c r="B4" s="126" t="s">
        <v>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</row>
    <row r="5" spans="1:31">
      <c r="A5" s="20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</row>
    <row r="6" spans="1:31" ht="15.75" thickBot="1">
      <c r="A6" s="21" t="s">
        <v>2</v>
      </c>
      <c r="B6" s="19" t="s">
        <v>5</v>
      </c>
      <c r="C6" s="19" t="s">
        <v>6</v>
      </c>
      <c r="D6" s="16" t="s">
        <v>7</v>
      </c>
      <c r="E6" s="16" t="s">
        <v>8</v>
      </c>
      <c r="F6" s="16" t="s">
        <v>9</v>
      </c>
      <c r="G6" s="16" t="s">
        <v>3</v>
      </c>
      <c r="H6" s="16" t="s">
        <v>4</v>
      </c>
      <c r="I6" s="19" t="s">
        <v>5</v>
      </c>
      <c r="J6" s="19" t="s">
        <v>6</v>
      </c>
      <c r="K6" s="16" t="s">
        <v>7</v>
      </c>
      <c r="L6" s="16" t="s">
        <v>8</v>
      </c>
      <c r="M6" s="16" t="s">
        <v>9</v>
      </c>
      <c r="N6" s="16" t="s">
        <v>3</v>
      </c>
      <c r="O6" s="16" t="s">
        <v>4</v>
      </c>
      <c r="P6" s="19" t="s">
        <v>5</v>
      </c>
      <c r="Q6" s="19" t="s">
        <v>6</v>
      </c>
      <c r="R6" s="19" t="s">
        <v>7</v>
      </c>
      <c r="S6" s="16" t="s">
        <v>8</v>
      </c>
      <c r="T6" s="16" t="s">
        <v>9</v>
      </c>
      <c r="U6" s="16" t="s">
        <v>3</v>
      </c>
      <c r="V6" s="16" t="s">
        <v>4</v>
      </c>
      <c r="W6" s="19" t="s">
        <v>5</v>
      </c>
      <c r="X6" s="19" t="s">
        <v>6</v>
      </c>
      <c r="Y6" s="16" t="s">
        <v>7</v>
      </c>
      <c r="Z6" s="16" t="s">
        <v>8</v>
      </c>
      <c r="AA6" s="16" t="s">
        <v>9</v>
      </c>
      <c r="AB6" s="16" t="s">
        <v>3</v>
      </c>
      <c r="AC6" s="16" t="s">
        <v>4</v>
      </c>
      <c r="AD6" s="19" t="s">
        <v>5</v>
      </c>
      <c r="AE6" s="19" t="s">
        <v>6</v>
      </c>
    </row>
    <row r="7" spans="1:31">
      <c r="A7" s="33" t="s">
        <v>10</v>
      </c>
      <c r="B7" s="2"/>
      <c r="C7" s="2"/>
      <c r="D7" s="206" t="s">
        <v>262</v>
      </c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34" t="s">
        <v>11</v>
      </c>
      <c r="B8" s="113" t="s">
        <v>257</v>
      </c>
      <c r="C8" s="114"/>
      <c r="D8" s="114"/>
      <c r="E8" s="114"/>
      <c r="F8" s="115"/>
      <c r="G8" s="2"/>
      <c r="H8" s="2"/>
      <c r="I8" s="2"/>
      <c r="J8" s="2"/>
      <c r="K8" s="145" t="s">
        <v>143</v>
      </c>
      <c r="L8" s="160"/>
      <c r="M8" s="146"/>
      <c r="N8" s="2"/>
      <c r="O8" s="2"/>
      <c r="P8" s="2"/>
      <c r="Q8" s="2"/>
      <c r="R8" s="2"/>
      <c r="S8" s="145" t="s">
        <v>143</v>
      </c>
      <c r="T8" s="160"/>
      <c r="U8" s="146"/>
      <c r="V8" s="2"/>
      <c r="W8" s="2"/>
      <c r="X8" s="2"/>
      <c r="Y8" s="2"/>
      <c r="Z8" s="2"/>
      <c r="AA8" s="145" t="s">
        <v>143</v>
      </c>
      <c r="AB8" s="160"/>
      <c r="AC8" s="146"/>
      <c r="AD8" s="2"/>
      <c r="AE8" s="2"/>
    </row>
    <row r="9" spans="1:31">
      <c r="A9" s="34" t="s">
        <v>12</v>
      </c>
      <c r="B9" s="113" t="s">
        <v>257</v>
      </c>
      <c r="C9" s="114"/>
      <c r="D9" s="114"/>
      <c r="E9" s="114"/>
      <c r="F9" s="11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52" t="s">
        <v>36</v>
      </c>
      <c r="AB9" s="152"/>
      <c r="AC9" s="152"/>
      <c r="AD9" s="2"/>
      <c r="AE9" s="2"/>
    </row>
    <row r="10" spans="1:31">
      <c r="A10" s="34" t="s">
        <v>13</v>
      </c>
      <c r="B10" s="2"/>
      <c r="C10" s="2"/>
      <c r="D10" s="2"/>
      <c r="E10" s="170" t="s">
        <v>14</v>
      </c>
      <c r="F10" s="171"/>
      <c r="G10" s="172"/>
      <c r="H10" s="2"/>
      <c r="I10" s="2"/>
      <c r="J10" s="2"/>
      <c r="K10" s="2"/>
      <c r="L10" s="170" t="s">
        <v>14</v>
      </c>
      <c r="M10" s="171"/>
      <c r="N10" s="172"/>
      <c r="O10" s="2"/>
      <c r="P10" s="2"/>
      <c r="Q10" s="2"/>
      <c r="R10" s="2"/>
      <c r="S10" s="170" t="s">
        <v>14</v>
      </c>
      <c r="T10" s="171"/>
      <c r="U10" s="172"/>
      <c r="V10" s="2"/>
      <c r="W10" s="2"/>
      <c r="X10" s="2"/>
      <c r="Y10" s="2"/>
      <c r="Z10" s="170" t="s">
        <v>14</v>
      </c>
      <c r="AA10" s="171"/>
      <c r="AB10" s="172"/>
      <c r="AC10" s="2"/>
      <c r="AD10" s="2"/>
      <c r="AE10" s="2"/>
    </row>
    <row r="11" spans="1:31">
      <c r="A11" s="34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34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34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34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34" t="s">
        <v>19</v>
      </c>
      <c r="B15" s="2"/>
      <c r="C15" s="2"/>
      <c r="D15" s="133" t="s">
        <v>39</v>
      </c>
      <c r="E15" s="133"/>
      <c r="F15" s="133"/>
      <c r="G15" s="133"/>
      <c r="H15" s="133"/>
      <c r="I15" s="2"/>
      <c r="J15" s="2"/>
      <c r="K15" s="133" t="s">
        <v>39</v>
      </c>
      <c r="L15" s="133"/>
      <c r="M15" s="133"/>
      <c r="N15" s="133"/>
      <c r="O15" s="133"/>
      <c r="P15" s="2"/>
      <c r="Q15" s="2"/>
      <c r="R15" s="2"/>
      <c r="S15" s="2"/>
      <c r="T15" s="2"/>
      <c r="U15" s="2"/>
      <c r="V15" s="2"/>
      <c r="W15" s="2"/>
      <c r="X15" s="2"/>
      <c r="Y15" s="133" t="s">
        <v>39</v>
      </c>
      <c r="Z15" s="133"/>
      <c r="AA15" s="133"/>
      <c r="AB15" s="133"/>
      <c r="AC15" s="133"/>
      <c r="AD15" s="2"/>
      <c r="AE15" s="2"/>
    </row>
    <row r="16" spans="1:31">
      <c r="A16" s="4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>
      <c r="A18" s="5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ht="19.5" thickBot="1">
      <c r="A19" s="34"/>
      <c r="B19" s="124" t="s">
        <v>218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</row>
    <row r="20" spans="1:31">
      <c r="A20" s="20" t="s">
        <v>1</v>
      </c>
      <c r="B20" s="15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15">
        <v>9</v>
      </c>
      <c r="K20" s="15">
        <v>10</v>
      </c>
      <c r="L20" s="15">
        <v>11</v>
      </c>
      <c r="M20" s="15">
        <v>12</v>
      </c>
      <c r="N20" s="15">
        <v>13</v>
      </c>
      <c r="O20" s="15">
        <v>14</v>
      </c>
      <c r="P20" s="15">
        <v>15</v>
      </c>
      <c r="Q20" s="15">
        <v>16</v>
      </c>
      <c r="R20" s="15">
        <v>17</v>
      </c>
      <c r="S20" s="15">
        <v>18</v>
      </c>
      <c r="T20" s="15">
        <v>19</v>
      </c>
      <c r="U20" s="15">
        <v>20</v>
      </c>
      <c r="V20" s="15">
        <v>21</v>
      </c>
      <c r="W20" s="15">
        <v>22</v>
      </c>
      <c r="X20" s="15">
        <v>23</v>
      </c>
      <c r="Y20" s="15">
        <v>24</v>
      </c>
      <c r="Z20" s="15">
        <v>25</v>
      </c>
      <c r="AA20" s="15">
        <v>26</v>
      </c>
      <c r="AB20" s="15">
        <v>27</v>
      </c>
      <c r="AC20" s="15">
        <v>28</v>
      </c>
      <c r="AD20" s="15">
        <v>29</v>
      </c>
      <c r="AE20" s="15">
        <v>30</v>
      </c>
    </row>
    <row r="21" spans="1:31">
      <c r="A21" s="30" t="s">
        <v>2</v>
      </c>
      <c r="B21" s="19" t="s">
        <v>5</v>
      </c>
      <c r="C21" s="19" t="s">
        <v>6</v>
      </c>
      <c r="D21" s="16" t="s">
        <v>7</v>
      </c>
      <c r="E21" s="16" t="s">
        <v>8</v>
      </c>
      <c r="F21" s="16" t="s">
        <v>9</v>
      </c>
      <c r="G21" s="16" t="s">
        <v>3</v>
      </c>
      <c r="H21" s="16" t="s">
        <v>4</v>
      </c>
      <c r="I21" s="19" t="s">
        <v>5</v>
      </c>
      <c r="J21" s="19" t="s">
        <v>6</v>
      </c>
      <c r="K21" s="16" t="s">
        <v>7</v>
      </c>
      <c r="L21" s="16" t="s">
        <v>8</v>
      </c>
      <c r="M21" s="16" t="s">
        <v>9</v>
      </c>
      <c r="N21" s="16" t="s">
        <v>3</v>
      </c>
      <c r="O21" s="16" t="s">
        <v>4</v>
      </c>
      <c r="P21" s="19" t="s">
        <v>5</v>
      </c>
      <c r="Q21" s="19" t="s">
        <v>6</v>
      </c>
      <c r="R21" s="19" t="s">
        <v>7</v>
      </c>
      <c r="S21" s="16" t="s">
        <v>8</v>
      </c>
      <c r="T21" s="16" t="s">
        <v>9</v>
      </c>
      <c r="U21" s="16" t="s">
        <v>3</v>
      </c>
      <c r="V21" s="16" t="s">
        <v>4</v>
      </c>
      <c r="W21" s="19" t="s">
        <v>5</v>
      </c>
      <c r="X21" s="19" t="s">
        <v>6</v>
      </c>
      <c r="Y21" s="16" t="s">
        <v>7</v>
      </c>
      <c r="Z21" s="16" t="s">
        <v>8</v>
      </c>
      <c r="AA21" s="16" t="s">
        <v>9</v>
      </c>
      <c r="AB21" s="16" t="s">
        <v>3</v>
      </c>
      <c r="AC21" s="16" t="s">
        <v>4</v>
      </c>
      <c r="AD21" s="19" t="s">
        <v>5</v>
      </c>
      <c r="AE21" s="19" t="s">
        <v>6</v>
      </c>
    </row>
    <row r="22" spans="1:31">
      <c r="A22" s="35" t="s">
        <v>259</v>
      </c>
      <c r="B22" s="2"/>
      <c r="C22" s="24"/>
      <c r="D22" s="24"/>
      <c r="E22" s="25">
        <v>20</v>
      </c>
      <c r="F22" s="25">
        <v>20</v>
      </c>
      <c r="G22" s="25">
        <v>20</v>
      </c>
      <c r="H22" s="2"/>
      <c r="I22" s="2"/>
      <c r="J22" s="2"/>
      <c r="K22" s="2"/>
      <c r="L22" s="25">
        <v>20</v>
      </c>
      <c r="M22" s="25">
        <v>20</v>
      </c>
      <c r="N22" s="25">
        <v>20</v>
      </c>
      <c r="O22" s="2"/>
      <c r="P22" s="2"/>
      <c r="Q22" s="2"/>
      <c r="R22" s="2"/>
      <c r="S22" s="25">
        <v>20</v>
      </c>
      <c r="T22" s="25">
        <v>20</v>
      </c>
      <c r="U22" s="25">
        <v>20</v>
      </c>
      <c r="V22" s="25"/>
      <c r="W22" s="25"/>
      <c r="X22" s="24"/>
      <c r="Y22" s="2"/>
      <c r="Z22" s="25">
        <v>20</v>
      </c>
      <c r="AA22" s="25">
        <v>20</v>
      </c>
      <c r="AB22" s="25">
        <v>20</v>
      </c>
      <c r="AC22" s="2"/>
      <c r="AD22" s="2"/>
      <c r="AE22" s="2">
        <v>20</v>
      </c>
    </row>
    <row r="23" spans="1:31" ht="30">
      <c r="A23" s="23" t="s">
        <v>260</v>
      </c>
      <c r="B23" s="2">
        <v>75</v>
      </c>
      <c r="C23" s="2">
        <v>75</v>
      </c>
      <c r="D23" s="2">
        <v>75</v>
      </c>
      <c r="E23" s="2">
        <v>75</v>
      </c>
      <c r="F23" s="2">
        <v>75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4"/>
      <c r="X23" s="24"/>
      <c r="Y23" s="24"/>
      <c r="Z23" s="24"/>
      <c r="AA23" s="24"/>
      <c r="AB23" s="2"/>
      <c r="AC23" s="2"/>
      <c r="AD23" s="2">
        <v>40</v>
      </c>
      <c r="AE23" s="2">
        <v>40</v>
      </c>
    </row>
    <row r="24" spans="1:31">
      <c r="A24" s="23" t="s">
        <v>261</v>
      </c>
      <c r="B24" s="2"/>
      <c r="C24" s="24"/>
      <c r="D24" s="25">
        <v>35</v>
      </c>
      <c r="E24" s="25">
        <v>35</v>
      </c>
      <c r="F24" s="25">
        <v>35</v>
      </c>
      <c r="G24" s="25">
        <v>35</v>
      </c>
      <c r="H24" s="25">
        <v>35</v>
      </c>
      <c r="I24" s="25">
        <v>35</v>
      </c>
      <c r="J24" s="25">
        <v>35</v>
      </c>
      <c r="K24" s="25">
        <v>35</v>
      </c>
      <c r="L24" s="25">
        <v>35</v>
      </c>
      <c r="M24" s="25">
        <v>35</v>
      </c>
      <c r="N24" s="25">
        <v>35</v>
      </c>
      <c r="O24" s="25">
        <v>35</v>
      </c>
      <c r="P24" s="25">
        <v>35</v>
      </c>
      <c r="Q24" s="2"/>
      <c r="R24" s="2"/>
      <c r="S24" s="2"/>
      <c r="T24" s="2"/>
      <c r="U24" s="2"/>
      <c r="V24" s="2"/>
      <c r="W24" s="24"/>
      <c r="X24" s="24"/>
      <c r="Y24" s="24"/>
      <c r="Z24" s="24"/>
      <c r="AA24" s="24"/>
      <c r="AB24" s="2"/>
      <c r="AC24" s="2"/>
      <c r="AD24" s="2"/>
      <c r="AE24" s="2"/>
    </row>
    <row r="25" spans="1:31">
      <c r="A25" s="23" t="s">
        <v>70</v>
      </c>
      <c r="B25" s="2"/>
      <c r="C25" s="24"/>
      <c r="D25" s="2">
        <v>20</v>
      </c>
      <c r="E25" s="2">
        <v>20</v>
      </c>
      <c r="F25" s="2">
        <v>20</v>
      </c>
      <c r="G25" s="2">
        <v>20</v>
      </c>
      <c r="H25" s="2">
        <v>20</v>
      </c>
      <c r="I25" s="2"/>
      <c r="J25" s="2"/>
      <c r="K25" s="2">
        <v>20</v>
      </c>
      <c r="L25" s="2">
        <v>20</v>
      </c>
      <c r="M25" s="2">
        <v>20</v>
      </c>
      <c r="N25" s="2">
        <v>20</v>
      </c>
      <c r="O25" s="2">
        <v>20</v>
      </c>
      <c r="P25" s="2"/>
      <c r="Q25" s="2"/>
      <c r="R25" s="2"/>
      <c r="S25" s="2"/>
      <c r="T25" s="2"/>
      <c r="U25" s="2"/>
      <c r="V25" s="2"/>
      <c r="W25" s="24"/>
      <c r="X25" s="25"/>
      <c r="Y25" s="2">
        <v>20</v>
      </c>
      <c r="Z25" s="2">
        <v>20</v>
      </c>
      <c r="AA25" s="2">
        <v>20</v>
      </c>
      <c r="AB25" s="2">
        <v>20</v>
      </c>
      <c r="AC25" s="2">
        <v>20</v>
      </c>
      <c r="AD25" s="2"/>
      <c r="AE25" s="2"/>
    </row>
    <row r="26" spans="1:31">
      <c r="A26" s="23" t="s">
        <v>271</v>
      </c>
      <c r="B26" s="2"/>
      <c r="C26" s="24"/>
      <c r="D26" s="24"/>
      <c r="E26" s="24"/>
      <c r="F26" s="24"/>
      <c r="G26" s="24"/>
      <c r="H26" s="2"/>
      <c r="I26" s="2"/>
      <c r="J26" s="2"/>
      <c r="K26" s="2">
        <v>30</v>
      </c>
      <c r="L26" s="2">
        <v>30</v>
      </c>
      <c r="M26" s="2">
        <v>30</v>
      </c>
      <c r="N26" s="2"/>
      <c r="O26" s="2"/>
      <c r="P26" s="2"/>
      <c r="Q26" s="2"/>
      <c r="R26" s="2"/>
      <c r="S26" s="2">
        <v>30</v>
      </c>
      <c r="T26" s="2">
        <v>30</v>
      </c>
      <c r="U26" s="2">
        <v>30</v>
      </c>
      <c r="V26" s="2"/>
      <c r="W26" s="24"/>
      <c r="X26" s="25"/>
      <c r="Y26" s="25"/>
      <c r="Z26" s="25"/>
      <c r="AA26" s="2">
        <v>30</v>
      </c>
      <c r="AB26" s="2">
        <v>30</v>
      </c>
      <c r="AC26" s="2">
        <v>30</v>
      </c>
      <c r="AD26" s="2"/>
      <c r="AE26" s="2"/>
    </row>
    <row r="27" spans="1:31">
      <c r="A27" s="35" t="s">
        <v>273</v>
      </c>
      <c r="B27" s="2"/>
      <c r="C27" s="24"/>
      <c r="D27" s="24"/>
      <c r="E27" s="24"/>
      <c r="F27" s="24"/>
      <c r="G27" s="2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4"/>
      <c r="X27" s="25"/>
      <c r="Y27" s="25"/>
      <c r="Z27" s="25"/>
      <c r="AA27" s="2">
        <v>30</v>
      </c>
      <c r="AB27" s="2">
        <v>30</v>
      </c>
      <c r="AC27" s="2">
        <v>30</v>
      </c>
      <c r="AD27" s="2"/>
      <c r="AE27" s="2"/>
    </row>
    <row r="28" spans="1:31">
      <c r="A28" s="35"/>
      <c r="B28" s="2"/>
      <c r="C28" s="24"/>
      <c r="D28" s="24"/>
      <c r="E28" s="24"/>
      <c r="F28" s="24"/>
      <c r="G28" s="2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4"/>
      <c r="X28" s="24"/>
      <c r="Y28" s="24"/>
      <c r="Z28" s="24"/>
      <c r="AA28" s="24"/>
      <c r="AB28" s="2"/>
      <c r="AC28" s="2"/>
      <c r="AD28" s="2"/>
      <c r="AE28" s="2"/>
    </row>
    <row r="29" spans="1:31">
      <c r="A29" s="36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.75">
      <c r="A30" s="37" t="s">
        <v>23</v>
      </c>
      <c r="B30" s="8">
        <f t="shared" ref="B30:AE30" si="0">SUM(B22:B29)</f>
        <v>75</v>
      </c>
      <c r="C30" s="8">
        <f t="shared" si="0"/>
        <v>75</v>
      </c>
      <c r="D30" s="8">
        <f t="shared" si="0"/>
        <v>130</v>
      </c>
      <c r="E30" s="8">
        <f t="shared" si="0"/>
        <v>150</v>
      </c>
      <c r="F30" s="8">
        <f t="shared" si="0"/>
        <v>150</v>
      </c>
      <c r="G30" s="8">
        <f t="shared" si="0"/>
        <v>75</v>
      </c>
      <c r="H30" s="8">
        <f t="shared" si="0"/>
        <v>55</v>
      </c>
      <c r="I30" s="8">
        <f t="shared" si="0"/>
        <v>35</v>
      </c>
      <c r="J30" s="8">
        <f t="shared" si="0"/>
        <v>35</v>
      </c>
      <c r="K30" s="8">
        <f t="shared" si="0"/>
        <v>85</v>
      </c>
      <c r="L30" s="8">
        <f t="shared" si="0"/>
        <v>105</v>
      </c>
      <c r="M30" s="8">
        <f t="shared" si="0"/>
        <v>105</v>
      </c>
      <c r="N30" s="8">
        <f t="shared" si="0"/>
        <v>75</v>
      </c>
      <c r="O30" s="8">
        <f t="shared" si="0"/>
        <v>55</v>
      </c>
      <c r="P30" s="8">
        <f t="shared" si="0"/>
        <v>35</v>
      </c>
      <c r="Q30" s="8">
        <f t="shared" si="0"/>
        <v>0</v>
      </c>
      <c r="R30" s="8">
        <f t="shared" si="0"/>
        <v>0</v>
      </c>
      <c r="S30" s="8">
        <f t="shared" si="0"/>
        <v>50</v>
      </c>
      <c r="T30" s="8">
        <f t="shared" si="0"/>
        <v>50</v>
      </c>
      <c r="U30" s="8">
        <f t="shared" si="0"/>
        <v>50</v>
      </c>
      <c r="V30" s="8">
        <f t="shared" si="0"/>
        <v>0</v>
      </c>
      <c r="W30" s="8">
        <f t="shared" si="0"/>
        <v>0</v>
      </c>
      <c r="X30" s="8">
        <f t="shared" si="0"/>
        <v>0</v>
      </c>
      <c r="Y30" s="8">
        <f t="shared" si="0"/>
        <v>20</v>
      </c>
      <c r="Z30" s="8">
        <f t="shared" si="0"/>
        <v>40</v>
      </c>
      <c r="AA30" s="8">
        <f t="shared" si="0"/>
        <v>100</v>
      </c>
      <c r="AB30" s="8">
        <f t="shared" si="0"/>
        <v>100</v>
      </c>
      <c r="AC30" s="8">
        <f t="shared" si="0"/>
        <v>80</v>
      </c>
      <c r="AD30" s="8">
        <f t="shared" si="0"/>
        <v>40</v>
      </c>
      <c r="AE30" s="8">
        <f t="shared" si="0"/>
        <v>60</v>
      </c>
    </row>
    <row r="31" spans="1:31">
      <c r="A31" s="13"/>
    </row>
    <row r="34" spans="1:31" ht="23.25">
      <c r="A34" s="14" t="s">
        <v>24</v>
      </c>
      <c r="B34" s="13">
        <v>1</v>
      </c>
      <c r="C34" s="127" t="s">
        <v>25</v>
      </c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</row>
    <row r="35" spans="1:31">
      <c r="B35" s="13">
        <v>2</v>
      </c>
      <c r="C35" s="127" t="s">
        <v>26</v>
      </c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1">
      <c r="B36" s="13">
        <v>3</v>
      </c>
      <c r="C36" s="127" t="s">
        <v>27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</row>
    <row r="37" spans="1:31">
      <c r="C37" s="13" t="s">
        <v>28</v>
      </c>
      <c r="D37" s="127" t="s">
        <v>29</v>
      </c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</row>
    <row r="38" spans="1:31">
      <c r="C38" s="13" t="s">
        <v>30</v>
      </c>
      <c r="D38" s="127" t="s">
        <v>31</v>
      </c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</row>
    <row r="39" spans="1:31">
      <c r="C39" s="13" t="s">
        <v>32</v>
      </c>
      <c r="D39" s="127" t="s">
        <v>33</v>
      </c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</row>
    <row r="40" spans="1:31">
      <c r="A40" s="13"/>
      <c r="B40" s="13">
        <v>4</v>
      </c>
      <c r="C40" s="127" t="s">
        <v>34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</row>
  </sheetData>
  <mergeCells count="24">
    <mergeCell ref="C40:AE40"/>
    <mergeCell ref="B8:F8"/>
    <mergeCell ref="C34:AE34"/>
    <mergeCell ref="C35:AE35"/>
    <mergeCell ref="C36:AE36"/>
    <mergeCell ref="D37:AE37"/>
    <mergeCell ref="D38:AE38"/>
    <mergeCell ref="D39:AE39"/>
    <mergeCell ref="AA9:AC9"/>
    <mergeCell ref="A2:AC2"/>
    <mergeCell ref="B4:AE4"/>
    <mergeCell ref="B19:AE19"/>
    <mergeCell ref="E10:G10"/>
    <mergeCell ref="L10:N10"/>
    <mergeCell ref="S10:U10"/>
    <mergeCell ref="Z10:AB10"/>
    <mergeCell ref="B9:F9"/>
    <mergeCell ref="D7:P7"/>
    <mergeCell ref="D15:H15"/>
    <mergeCell ref="K15:O15"/>
    <mergeCell ref="Y15:AC15"/>
    <mergeCell ref="K8:M8"/>
    <mergeCell ref="S8:U8"/>
    <mergeCell ref="AA8:AC8"/>
  </mergeCells>
  <conditionalFormatting sqref="B30:AE30">
    <cfRule type="cellIs" dxfId="3" priority="1" operator="greaterThan">
      <formula>150</formula>
    </cfRule>
  </conditionalFormatting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F41"/>
  <sheetViews>
    <sheetView workbookViewId="0">
      <pane xSplit="1" ySplit="21" topLeftCell="D22" activePane="bottomRight" state="frozen"/>
      <selection pane="topRight" activeCell="B1" sqref="B1"/>
      <selection pane="bottomLeft" activeCell="A22" sqref="A22"/>
      <selection pane="bottomRight" activeCell="Z12" sqref="Z12"/>
    </sheetView>
  </sheetViews>
  <sheetFormatPr defaultRowHeight="15"/>
  <cols>
    <col min="1" max="1" width="52.140625" style="105" customWidth="1"/>
    <col min="2" max="23" width="7.140625" style="13" customWidth="1"/>
    <col min="24" max="26" width="8.42578125" style="13" bestFit="1" customWidth="1"/>
    <col min="27" max="31" width="7.140625" style="13" customWidth="1"/>
    <col min="32" max="32" width="8" style="13" bestFit="1" customWidth="1"/>
    <col min="33" max="16384" width="9.140625" style="13"/>
  </cols>
  <sheetData>
    <row r="2" spans="1:32" s="1" customFormat="1" ht="21">
      <c r="A2" s="125" t="s">
        <v>270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32" s="1" customFormat="1" ht="21">
      <c r="A3" s="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</row>
    <row r="4" spans="1:32" ht="19.5" thickBot="1">
      <c r="A4" s="32"/>
      <c r="B4" s="126" t="s">
        <v>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2"/>
    </row>
    <row r="5" spans="1:32">
      <c r="A5" s="20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15">
        <v>31</v>
      </c>
    </row>
    <row r="6" spans="1:32" ht="15.75" thickBot="1">
      <c r="A6" s="21" t="s">
        <v>2</v>
      </c>
      <c r="B6" s="16" t="s">
        <v>7</v>
      </c>
      <c r="C6" s="16" t="s">
        <v>8</v>
      </c>
      <c r="D6" s="16" t="s">
        <v>9</v>
      </c>
      <c r="E6" s="16" t="s">
        <v>3</v>
      </c>
      <c r="F6" s="16" t="s">
        <v>4</v>
      </c>
      <c r="G6" s="19" t="s">
        <v>5</v>
      </c>
      <c r="H6" s="19" t="s">
        <v>6</v>
      </c>
      <c r="I6" s="16" t="s">
        <v>7</v>
      </c>
      <c r="J6" s="16" t="s">
        <v>8</v>
      </c>
      <c r="K6" s="16" t="s">
        <v>9</v>
      </c>
      <c r="L6" s="16" t="s">
        <v>3</v>
      </c>
      <c r="M6" s="16" t="s">
        <v>4</v>
      </c>
      <c r="N6" s="19" t="s">
        <v>5</v>
      </c>
      <c r="O6" s="19" t="s">
        <v>6</v>
      </c>
      <c r="P6" s="16" t="s">
        <v>7</v>
      </c>
      <c r="Q6" s="16" t="s">
        <v>8</v>
      </c>
      <c r="R6" s="19" t="s">
        <v>9</v>
      </c>
      <c r="S6" s="16" t="s">
        <v>3</v>
      </c>
      <c r="T6" s="16" t="s">
        <v>4</v>
      </c>
      <c r="U6" s="19" t="s">
        <v>5</v>
      </c>
      <c r="V6" s="19" t="s">
        <v>6</v>
      </c>
      <c r="W6" s="16" t="s">
        <v>7</v>
      </c>
      <c r="X6" s="16" t="s">
        <v>8</v>
      </c>
      <c r="Y6" s="16" t="s">
        <v>9</v>
      </c>
      <c r="Z6" s="16" t="s">
        <v>3</v>
      </c>
      <c r="AA6" s="16" t="s">
        <v>4</v>
      </c>
      <c r="AB6" s="19" t="s">
        <v>5</v>
      </c>
      <c r="AC6" s="19" t="s">
        <v>6</v>
      </c>
      <c r="AD6" s="16" t="s">
        <v>7</v>
      </c>
      <c r="AE6" s="16" t="s">
        <v>8</v>
      </c>
      <c r="AF6" s="16" t="s">
        <v>9</v>
      </c>
    </row>
    <row r="7" spans="1:32">
      <c r="A7" s="33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>
      <c r="A8" s="34" t="s">
        <v>11</v>
      </c>
      <c r="B8" s="145" t="s">
        <v>143</v>
      </c>
      <c r="C8" s="160"/>
      <c r="D8" s="146"/>
      <c r="E8" s="2"/>
      <c r="F8" s="2"/>
      <c r="G8" s="2"/>
      <c r="H8" s="2"/>
      <c r="I8" s="145" t="s">
        <v>143</v>
      </c>
      <c r="J8" s="160"/>
      <c r="K8" s="14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09" t="s">
        <v>272</v>
      </c>
      <c r="X8" s="210"/>
      <c r="Y8" s="210"/>
      <c r="Z8" s="210"/>
      <c r="AA8" s="211"/>
      <c r="AB8" s="2"/>
      <c r="AC8" s="2"/>
      <c r="AD8" s="2"/>
      <c r="AE8" s="2"/>
      <c r="AF8" s="2"/>
    </row>
    <row r="9" spans="1:32">
      <c r="A9" s="34" t="s">
        <v>12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52" t="s">
        <v>36</v>
      </c>
      <c r="X9" s="152"/>
      <c r="Y9" s="152"/>
      <c r="Z9" s="152" t="s">
        <v>36</v>
      </c>
      <c r="AA9" s="152"/>
      <c r="AB9" s="152"/>
      <c r="AC9" s="2"/>
      <c r="AD9" s="152" t="s">
        <v>36</v>
      </c>
      <c r="AE9" s="152"/>
      <c r="AF9" s="152"/>
    </row>
    <row r="10" spans="1:32">
      <c r="A10" s="34" t="s">
        <v>13</v>
      </c>
      <c r="B10" s="2"/>
      <c r="C10" s="170" t="s">
        <v>14</v>
      </c>
      <c r="D10" s="171"/>
      <c r="E10" s="172"/>
      <c r="F10" s="2"/>
      <c r="G10" s="2"/>
      <c r="H10" s="2"/>
      <c r="I10" s="2"/>
      <c r="J10" s="170" t="s">
        <v>14</v>
      </c>
      <c r="K10" s="171"/>
      <c r="L10" s="17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70" t="s">
        <v>14</v>
      </c>
      <c r="Y10" s="171"/>
      <c r="Z10" s="172"/>
      <c r="AA10" s="2"/>
      <c r="AB10" s="2"/>
      <c r="AC10" s="2"/>
      <c r="AD10" s="2"/>
      <c r="AE10" s="128" t="s">
        <v>14</v>
      </c>
      <c r="AF10" s="128"/>
    </row>
    <row r="11" spans="1:32">
      <c r="A11" s="34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>
      <c r="A12" s="34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>
      <c r="A13" s="34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>
      <c r="A14" s="34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>
      <c r="A15" s="34" t="s">
        <v>19</v>
      </c>
      <c r="B15" s="133" t="s">
        <v>39</v>
      </c>
      <c r="C15" s="133"/>
      <c r="D15" s="133"/>
      <c r="E15" s="133"/>
      <c r="F15" s="13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33" t="s">
        <v>39</v>
      </c>
      <c r="X15" s="133"/>
      <c r="Y15" s="133"/>
      <c r="Z15" s="133"/>
      <c r="AA15" s="133"/>
      <c r="AB15" s="2"/>
      <c r="AC15" s="2"/>
      <c r="AD15" s="173" t="s">
        <v>39</v>
      </c>
      <c r="AE15" s="174"/>
      <c r="AF15" s="175"/>
    </row>
    <row r="16" spans="1:32">
      <c r="A16" s="4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6"/>
    </row>
    <row r="18" spans="1:32">
      <c r="A18" s="5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ht="19.5" thickBot="1">
      <c r="A19" s="34"/>
      <c r="B19" s="124" t="s">
        <v>218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38"/>
    </row>
    <row r="20" spans="1:32">
      <c r="A20" s="20" t="s">
        <v>1</v>
      </c>
      <c r="B20" s="15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15">
        <v>9</v>
      </c>
      <c r="K20" s="15">
        <v>10</v>
      </c>
      <c r="L20" s="15">
        <v>11</v>
      </c>
      <c r="M20" s="15">
        <v>12</v>
      </c>
      <c r="N20" s="15">
        <v>13</v>
      </c>
      <c r="O20" s="15">
        <v>14</v>
      </c>
      <c r="P20" s="15">
        <v>15</v>
      </c>
      <c r="Q20" s="15">
        <v>16</v>
      </c>
      <c r="R20" s="15">
        <v>17</v>
      </c>
      <c r="S20" s="15">
        <v>18</v>
      </c>
      <c r="T20" s="15">
        <v>19</v>
      </c>
      <c r="U20" s="15">
        <v>20</v>
      </c>
      <c r="V20" s="15">
        <v>21</v>
      </c>
      <c r="W20" s="15">
        <v>22</v>
      </c>
      <c r="X20" s="15">
        <v>23</v>
      </c>
      <c r="Y20" s="15">
        <v>24</v>
      </c>
      <c r="Z20" s="15">
        <v>25</v>
      </c>
      <c r="AA20" s="15">
        <v>26</v>
      </c>
      <c r="AB20" s="15">
        <v>27</v>
      </c>
      <c r="AC20" s="15">
        <v>28</v>
      </c>
      <c r="AD20" s="15">
        <v>29</v>
      </c>
      <c r="AE20" s="15">
        <v>30</v>
      </c>
      <c r="AF20" s="15">
        <v>31</v>
      </c>
    </row>
    <row r="21" spans="1:32">
      <c r="A21" s="30" t="s">
        <v>2</v>
      </c>
      <c r="B21" s="16" t="s">
        <v>7</v>
      </c>
      <c r="C21" s="16" t="s">
        <v>8</v>
      </c>
      <c r="D21" s="16" t="s">
        <v>9</v>
      </c>
      <c r="E21" s="16" t="s">
        <v>3</v>
      </c>
      <c r="F21" s="16" t="s">
        <v>4</v>
      </c>
      <c r="G21" s="19" t="s">
        <v>5</v>
      </c>
      <c r="H21" s="19" t="s">
        <v>6</v>
      </c>
      <c r="I21" s="16" t="s">
        <v>7</v>
      </c>
      <c r="J21" s="16" t="s">
        <v>8</v>
      </c>
      <c r="K21" s="16" t="s">
        <v>9</v>
      </c>
      <c r="L21" s="16" t="s">
        <v>3</v>
      </c>
      <c r="M21" s="16" t="s">
        <v>4</v>
      </c>
      <c r="N21" s="19" t="s">
        <v>5</v>
      </c>
      <c r="O21" s="19" t="s">
        <v>6</v>
      </c>
      <c r="P21" s="16" t="s">
        <v>7</v>
      </c>
      <c r="Q21" s="16" t="s">
        <v>8</v>
      </c>
      <c r="R21" s="19" t="s">
        <v>9</v>
      </c>
      <c r="S21" s="16" t="s">
        <v>3</v>
      </c>
      <c r="T21" s="16" t="s">
        <v>4</v>
      </c>
      <c r="U21" s="19" t="s">
        <v>5</v>
      </c>
      <c r="V21" s="19" t="s">
        <v>6</v>
      </c>
      <c r="W21" s="16" t="s">
        <v>7</v>
      </c>
      <c r="X21" s="16" t="s">
        <v>8</v>
      </c>
      <c r="Y21" s="16" t="s">
        <v>9</v>
      </c>
      <c r="Z21" s="16" t="s">
        <v>3</v>
      </c>
      <c r="AA21" s="16" t="s">
        <v>4</v>
      </c>
      <c r="AB21" s="19" t="s">
        <v>5</v>
      </c>
      <c r="AC21" s="19" t="s">
        <v>6</v>
      </c>
      <c r="AD21" s="16" t="s">
        <v>7</v>
      </c>
      <c r="AE21" s="16" t="s">
        <v>8</v>
      </c>
      <c r="AF21" s="16" t="s">
        <v>9</v>
      </c>
    </row>
    <row r="22" spans="1:32">
      <c r="A22" s="35" t="s">
        <v>21</v>
      </c>
      <c r="B22" s="2"/>
      <c r="C22" s="2">
        <v>20</v>
      </c>
      <c r="D22" s="2">
        <v>20</v>
      </c>
      <c r="E22" s="2">
        <v>20</v>
      </c>
      <c r="F22" s="2"/>
      <c r="G22" s="2"/>
      <c r="H22" s="2"/>
      <c r="I22" s="2"/>
      <c r="J22" s="2">
        <v>20</v>
      </c>
      <c r="K22" s="2">
        <v>20</v>
      </c>
      <c r="L22" s="2">
        <v>20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20</v>
      </c>
      <c r="Y22" s="2">
        <v>20</v>
      </c>
      <c r="Z22" s="2">
        <v>20</v>
      </c>
      <c r="AA22" s="2"/>
      <c r="AB22" s="2"/>
      <c r="AC22" s="2"/>
      <c r="AD22" s="2"/>
      <c r="AE22" s="2">
        <v>20</v>
      </c>
      <c r="AF22" s="2">
        <v>20</v>
      </c>
    </row>
    <row r="23" spans="1:32">
      <c r="A23" s="23" t="s">
        <v>70</v>
      </c>
      <c r="B23" s="2">
        <v>20</v>
      </c>
      <c r="C23" s="2">
        <v>20</v>
      </c>
      <c r="D23" s="2">
        <v>20</v>
      </c>
      <c r="E23" s="2">
        <v>20</v>
      </c>
      <c r="F23" s="2">
        <v>20</v>
      </c>
      <c r="G23" s="2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v>20</v>
      </c>
      <c r="X23" s="2">
        <v>20</v>
      </c>
      <c r="Y23" s="2">
        <v>20</v>
      </c>
      <c r="Z23" s="2">
        <v>20</v>
      </c>
      <c r="AA23" s="2">
        <v>20</v>
      </c>
      <c r="AB23" s="2"/>
      <c r="AC23" s="2"/>
      <c r="AD23" s="2">
        <v>20</v>
      </c>
      <c r="AE23" s="2">
        <v>20</v>
      </c>
      <c r="AF23" s="2">
        <v>20</v>
      </c>
    </row>
    <row r="24" spans="1:32">
      <c r="A24" s="23" t="s">
        <v>271</v>
      </c>
      <c r="B24" s="2">
        <v>30</v>
      </c>
      <c r="C24" s="2">
        <v>30</v>
      </c>
      <c r="D24" s="2">
        <v>30</v>
      </c>
      <c r="E24" s="24"/>
      <c r="F24" s="24"/>
      <c r="G24" s="24"/>
      <c r="H24" s="2"/>
      <c r="I24" s="2">
        <v>30</v>
      </c>
      <c r="J24" s="2">
        <v>30</v>
      </c>
      <c r="K24" s="2">
        <v>30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4"/>
      <c r="X24" s="24"/>
      <c r="Y24" s="24"/>
      <c r="Z24" s="24"/>
      <c r="AA24" s="24"/>
      <c r="AB24" s="2"/>
      <c r="AC24" s="2"/>
      <c r="AD24" s="2"/>
      <c r="AE24" s="2"/>
      <c r="AF24" s="2"/>
    </row>
    <row r="25" spans="1:32">
      <c r="A25" s="35" t="s">
        <v>273</v>
      </c>
      <c r="B25" s="2"/>
      <c r="C25" s="24"/>
      <c r="D25" s="24"/>
      <c r="E25" s="24"/>
      <c r="F25" s="24"/>
      <c r="G25" s="2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30</v>
      </c>
      <c r="X25" s="2">
        <v>30</v>
      </c>
      <c r="Y25" s="2">
        <v>30</v>
      </c>
      <c r="Z25" s="2">
        <v>30</v>
      </c>
      <c r="AA25" s="2">
        <v>30</v>
      </c>
      <c r="AB25" s="2">
        <v>30</v>
      </c>
      <c r="AC25" s="2"/>
      <c r="AD25" s="2">
        <v>30</v>
      </c>
      <c r="AE25" s="2">
        <v>30</v>
      </c>
      <c r="AF25" s="2">
        <v>30</v>
      </c>
    </row>
    <row r="26" spans="1:32">
      <c r="A26" s="35" t="s">
        <v>274</v>
      </c>
      <c r="B26" s="2"/>
      <c r="C26" s="24"/>
      <c r="D26" s="24"/>
      <c r="E26" s="24"/>
      <c r="F26" s="24"/>
      <c r="G26" s="2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4">
        <v>60</v>
      </c>
      <c r="X26" s="24">
        <v>60</v>
      </c>
      <c r="Y26" s="24">
        <v>60</v>
      </c>
      <c r="Z26" s="24">
        <v>60</v>
      </c>
      <c r="AA26" s="24">
        <v>60</v>
      </c>
      <c r="AB26" s="2"/>
      <c r="AC26" s="2"/>
      <c r="AD26" s="2"/>
      <c r="AE26" s="2"/>
      <c r="AF26" s="2"/>
    </row>
    <row r="27" spans="1:32">
      <c r="A27" s="35"/>
      <c r="B27" s="2"/>
      <c r="C27" s="24"/>
      <c r="D27" s="24"/>
      <c r="E27" s="24"/>
      <c r="F27" s="24"/>
      <c r="G27" s="2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4"/>
      <c r="X27" s="24"/>
      <c r="Y27" s="24"/>
      <c r="Z27" s="24"/>
      <c r="AA27" s="24"/>
      <c r="AB27" s="2"/>
      <c r="AC27" s="2"/>
      <c r="AD27" s="2"/>
      <c r="AE27" s="2"/>
      <c r="AF27" s="2"/>
    </row>
    <row r="28" spans="1:32">
      <c r="A28" s="35"/>
      <c r="B28" s="2"/>
      <c r="C28" s="24"/>
      <c r="D28" s="24"/>
      <c r="E28" s="24"/>
      <c r="F28" s="24"/>
      <c r="G28" s="2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4"/>
      <c r="X28" s="24"/>
      <c r="Y28" s="24"/>
      <c r="Z28" s="24"/>
      <c r="AA28" s="24"/>
      <c r="AB28" s="2"/>
      <c r="AC28" s="2"/>
      <c r="AD28" s="2"/>
      <c r="AE28" s="2"/>
      <c r="AF28" s="2"/>
    </row>
    <row r="29" spans="1:32">
      <c r="A29" s="35"/>
      <c r="B29" s="2"/>
      <c r="C29" s="24"/>
      <c r="D29" s="24"/>
      <c r="E29" s="24"/>
      <c r="F29" s="24"/>
      <c r="G29" s="2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4"/>
      <c r="X29" s="24"/>
      <c r="Y29" s="24"/>
      <c r="Z29" s="24"/>
      <c r="AA29" s="24"/>
      <c r="AB29" s="2"/>
      <c r="AC29" s="2"/>
      <c r="AD29" s="2"/>
      <c r="AE29" s="2"/>
      <c r="AF29" s="2"/>
    </row>
    <row r="30" spans="1:32">
      <c r="A30" s="36" t="s">
        <v>22</v>
      </c>
      <c r="B30" s="2"/>
      <c r="C30" s="24"/>
      <c r="D30" s="24"/>
      <c r="E30" s="24"/>
      <c r="F30" s="24"/>
      <c r="G30" s="2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4"/>
      <c r="X30" s="24"/>
      <c r="Y30" s="24"/>
      <c r="Z30" s="24"/>
      <c r="AA30" s="24"/>
      <c r="AB30" s="2"/>
      <c r="AC30" s="2"/>
      <c r="AD30" s="2"/>
      <c r="AE30" s="2"/>
      <c r="AF30" s="2"/>
    </row>
    <row r="31" spans="1:32" ht="15.75">
      <c r="A31" s="37" t="s">
        <v>23</v>
      </c>
      <c r="B31" s="8">
        <f t="shared" ref="B31:AF31" si="0">SUM(B22:B30)</f>
        <v>50</v>
      </c>
      <c r="C31" s="8">
        <f t="shared" si="0"/>
        <v>70</v>
      </c>
      <c r="D31" s="8">
        <f t="shared" si="0"/>
        <v>70</v>
      </c>
      <c r="E31" s="8">
        <f t="shared" si="0"/>
        <v>40</v>
      </c>
      <c r="F31" s="8">
        <f t="shared" si="0"/>
        <v>20</v>
      </c>
      <c r="G31" s="8">
        <f t="shared" si="0"/>
        <v>0</v>
      </c>
      <c r="H31" s="8">
        <f t="shared" si="0"/>
        <v>0</v>
      </c>
      <c r="I31" s="8">
        <f t="shared" si="0"/>
        <v>30</v>
      </c>
      <c r="J31" s="8">
        <f t="shared" si="0"/>
        <v>50</v>
      </c>
      <c r="K31" s="8">
        <f t="shared" si="0"/>
        <v>50</v>
      </c>
      <c r="L31" s="8">
        <f t="shared" si="0"/>
        <v>20</v>
      </c>
      <c r="M31" s="8">
        <f t="shared" si="0"/>
        <v>0</v>
      </c>
      <c r="N31" s="8">
        <f t="shared" si="0"/>
        <v>0</v>
      </c>
      <c r="O31" s="8">
        <f t="shared" si="0"/>
        <v>0</v>
      </c>
      <c r="P31" s="8">
        <f t="shared" si="0"/>
        <v>0</v>
      </c>
      <c r="Q31" s="8">
        <f t="shared" si="0"/>
        <v>0</v>
      </c>
      <c r="R31" s="8">
        <f t="shared" si="0"/>
        <v>0</v>
      </c>
      <c r="S31" s="8">
        <f t="shared" si="0"/>
        <v>0</v>
      </c>
      <c r="T31" s="8">
        <f t="shared" si="0"/>
        <v>0</v>
      </c>
      <c r="U31" s="8">
        <f t="shared" si="0"/>
        <v>0</v>
      </c>
      <c r="V31" s="8">
        <f t="shared" si="0"/>
        <v>0</v>
      </c>
      <c r="W31" s="8">
        <f t="shared" si="0"/>
        <v>110</v>
      </c>
      <c r="X31" s="8">
        <f t="shared" si="0"/>
        <v>130</v>
      </c>
      <c r="Y31" s="8">
        <f t="shared" si="0"/>
        <v>130</v>
      </c>
      <c r="Z31" s="8">
        <f t="shared" si="0"/>
        <v>130</v>
      </c>
      <c r="AA31" s="8">
        <f t="shared" si="0"/>
        <v>110</v>
      </c>
      <c r="AB31" s="8">
        <f t="shared" si="0"/>
        <v>30</v>
      </c>
      <c r="AC31" s="8">
        <f t="shared" si="0"/>
        <v>0</v>
      </c>
      <c r="AD31" s="8">
        <f t="shared" si="0"/>
        <v>50</v>
      </c>
      <c r="AE31" s="8">
        <f t="shared" si="0"/>
        <v>70</v>
      </c>
      <c r="AF31" s="8">
        <f t="shared" si="0"/>
        <v>70</v>
      </c>
    </row>
    <row r="32" spans="1:32">
      <c r="A32" s="13"/>
    </row>
    <row r="35" spans="1:31" ht="23.25">
      <c r="A35" s="14" t="s">
        <v>24</v>
      </c>
      <c r="B35" s="13">
        <v>1</v>
      </c>
      <c r="C35" s="127" t="s">
        <v>25</v>
      </c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1">
      <c r="B36" s="13">
        <v>2</v>
      </c>
      <c r="C36" s="127" t="s">
        <v>26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</row>
    <row r="37" spans="1:31">
      <c r="B37" s="13">
        <v>3</v>
      </c>
      <c r="C37" s="127" t="s">
        <v>27</v>
      </c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</row>
    <row r="38" spans="1:31">
      <c r="C38" s="13" t="s">
        <v>28</v>
      </c>
      <c r="D38" s="127" t="s">
        <v>29</v>
      </c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</row>
    <row r="39" spans="1:31">
      <c r="C39" s="13" t="s">
        <v>30</v>
      </c>
      <c r="D39" s="127" t="s">
        <v>31</v>
      </c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</row>
    <row r="40" spans="1:31">
      <c r="C40" s="13" t="s">
        <v>32</v>
      </c>
      <c r="D40" s="127" t="s">
        <v>33</v>
      </c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</row>
    <row r="41" spans="1:31">
      <c r="A41" s="13"/>
      <c r="B41" s="13">
        <v>4</v>
      </c>
      <c r="C41" s="127" t="s">
        <v>34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</row>
  </sheetData>
  <mergeCells count="23">
    <mergeCell ref="A2:AC2"/>
    <mergeCell ref="B4:AE4"/>
    <mergeCell ref="W9:Y9"/>
    <mergeCell ref="Z9:AB9"/>
    <mergeCell ref="AD9:AF9"/>
    <mergeCell ref="W8:AA8"/>
    <mergeCell ref="B8:D8"/>
    <mergeCell ref="I8:K8"/>
    <mergeCell ref="D39:AE39"/>
    <mergeCell ref="D40:AE40"/>
    <mergeCell ref="C41:AE41"/>
    <mergeCell ref="C10:E10"/>
    <mergeCell ref="J10:L10"/>
    <mergeCell ref="X10:Z10"/>
    <mergeCell ref="B19:AE19"/>
    <mergeCell ref="C35:AE35"/>
    <mergeCell ref="AE10:AF10"/>
    <mergeCell ref="B15:F15"/>
    <mergeCell ref="W15:AA15"/>
    <mergeCell ref="AD15:AF15"/>
    <mergeCell ref="C36:AE36"/>
    <mergeCell ref="C37:AE37"/>
    <mergeCell ref="D38:AE38"/>
  </mergeCells>
  <conditionalFormatting sqref="B31:AF31">
    <cfRule type="cellIs" dxfId="2" priority="1" operator="greaterThan">
      <formula>150</formula>
    </cfRule>
  </conditionalFormatting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F41"/>
  <sheetViews>
    <sheetView workbookViewId="0">
      <pane xSplit="1" ySplit="21" topLeftCell="B22" activePane="bottomRight" state="frozen"/>
      <selection pane="topRight" activeCell="B1" sqref="B1"/>
      <selection pane="bottomLeft" activeCell="A22" sqref="A22"/>
      <selection pane="bottomRight" activeCell="F9" sqref="F9:H9"/>
    </sheetView>
  </sheetViews>
  <sheetFormatPr defaultRowHeight="15"/>
  <cols>
    <col min="1" max="1" width="52.140625" style="105" customWidth="1"/>
    <col min="2" max="23" width="7.140625" style="13" customWidth="1"/>
    <col min="24" max="26" width="8.42578125" style="13" bestFit="1" customWidth="1"/>
    <col min="27" max="31" width="7.140625" style="13" customWidth="1"/>
    <col min="32" max="32" width="8" style="13" bestFit="1" customWidth="1"/>
    <col min="33" max="16384" width="9.140625" style="13"/>
  </cols>
  <sheetData>
    <row r="2" spans="1:32" s="1" customFormat="1" ht="21">
      <c r="A2" s="125" t="s">
        <v>270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32" s="1" customFormat="1" ht="21">
      <c r="A3" s="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</row>
    <row r="4" spans="1:32" ht="19.5" thickBot="1">
      <c r="A4" s="32"/>
      <c r="B4" s="126" t="s">
        <v>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2"/>
    </row>
    <row r="5" spans="1:32">
      <c r="A5" s="20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15">
        <v>31</v>
      </c>
    </row>
    <row r="6" spans="1:32" ht="15.75" thickBot="1">
      <c r="A6" s="21" t="s">
        <v>2</v>
      </c>
      <c r="B6" s="16" t="s">
        <v>3</v>
      </c>
      <c r="C6" s="16" t="s">
        <v>4</v>
      </c>
      <c r="D6" s="19" t="s">
        <v>5</v>
      </c>
      <c r="E6" s="19" t="s">
        <v>6</v>
      </c>
      <c r="F6" s="16" t="s">
        <v>7</v>
      </c>
      <c r="G6" s="16" t="s">
        <v>8</v>
      </c>
      <c r="H6" s="16" t="s">
        <v>9</v>
      </c>
      <c r="I6" s="16" t="s">
        <v>3</v>
      </c>
      <c r="J6" s="19" t="s">
        <v>4</v>
      </c>
      <c r="K6" s="19" t="s">
        <v>5</v>
      </c>
      <c r="L6" s="19" t="s">
        <v>6</v>
      </c>
      <c r="M6" s="16" t="s">
        <v>7</v>
      </c>
      <c r="N6" s="16" t="s">
        <v>8</v>
      </c>
      <c r="O6" s="16" t="s">
        <v>9</v>
      </c>
      <c r="P6" s="19" t="s">
        <v>3</v>
      </c>
      <c r="Q6" s="16" t="s">
        <v>4</v>
      </c>
      <c r="R6" s="19" t="s">
        <v>5</v>
      </c>
      <c r="S6" s="19" t="s">
        <v>6</v>
      </c>
      <c r="T6" s="19" t="s">
        <v>7</v>
      </c>
      <c r="U6" s="16" t="s">
        <v>8</v>
      </c>
      <c r="V6" s="16" t="s">
        <v>9</v>
      </c>
      <c r="W6" s="16" t="s">
        <v>3</v>
      </c>
      <c r="X6" s="16" t="s">
        <v>4</v>
      </c>
      <c r="Y6" s="19" t="s">
        <v>5</v>
      </c>
      <c r="Z6" s="19" t="s">
        <v>6</v>
      </c>
      <c r="AA6" s="19" t="s">
        <v>7</v>
      </c>
      <c r="AB6" s="16" t="s">
        <v>8</v>
      </c>
      <c r="AC6" s="16" t="s">
        <v>9</v>
      </c>
      <c r="AD6" s="16" t="s">
        <v>3</v>
      </c>
      <c r="AE6" s="16" t="s">
        <v>4</v>
      </c>
      <c r="AF6" s="19" t="s">
        <v>5</v>
      </c>
    </row>
    <row r="7" spans="1:32">
      <c r="A7" s="33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>
      <c r="A8" s="34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>
      <c r="A9" s="34" t="s">
        <v>12</v>
      </c>
      <c r="B9" s="2"/>
      <c r="C9" s="2"/>
      <c r="D9" s="2"/>
      <c r="E9" s="2"/>
      <c r="F9" s="152" t="s">
        <v>36</v>
      </c>
      <c r="G9" s="152"/>
      <c r="H9" s="152"/>
      <c r="I9" s="2"/>
      <c r="J9" s="2"/>
      <c r="K9" s="2"/>
      <c r="L9" s="2"/>
      <c r="M9" s="152" t="s">
        <v>36</v>
      </c>
      <c r="N9" s="152"/>
      <c r="O9" s="152"/>
      <c r="P9" s="2"/>
      <c r="Q9" s="2"/>
      <c r="R9" s="2"/>
      <c r="S9" s="2"/>
      <c r="T9" s="2"/>
      <c r="U9" s="2"/>
      <c r="V9" s="152" t="s">
        <v>36</v>
      </c>
      <c r="W9" s="152"/>
      <c r="X9" s="152"/>
      <c r="Y9" s="2"/>
      <c r="Z9" s="2"/>
      <c r="AA9" s="2"/>
      <c r="AB9" s="152" t="s">
        <v>36</v>
      </c>
      <c r="AC9" s="152"/>
      <c r="AD9" s="152"/>
      <c r="AE9" s="2"/>
      <c r="AF9" s="2"/>
    </row>
    <row r="10" spans="1:32">
      <c r="A10" s="34" t="s">
        <v>13</v>
      </c>
      <c r="B10" s="106" t="s">
        <v>14</v>
      </c>
      <c r="C10" s="2"/>
      <c r="D10" s="2"/>
      <c r="E10" s="2"/>
      <c r="F10" s="2"/>
      <c r="G10" s="170" t="s">
        <v>14</v>
      </c>
      <c r="H10" s="171"/>
      <c r="I10" s="17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70" t="s">
        <v>14</v>
      </c>
      <c r="V10" s="171"/>
      <c r="W10" s="172"/>
      <c r="X10" s="2"/>
      <c r="Y10" s="2"/>
      <c r="Z10" s="2"/>
      <c r="AA10" s="2"/>
      <c r="AB10" s="170" t="s">
        <v>14</v>
      </c>
      <c r="AC10" s="171"/>
      <c r="AD10" s="172"/>
      <c r="AE10" s="2"/>
      <c r="AF10" s="2"/>
    </row>
    <row r="11" spans="1:32">
      <c r="A11" s="34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>
      <c r="A12" s="34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>
      <c r="A13" s="34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>
      <c r="A14" s="34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>
      <c r="A15" s="34" t="s">
        <v>19</v>
      </c>
      <c r="B15" s="173" t="s">
        <v>39</v>
      </c>
      <c r="C15" s="175"/>
      <c r="D15" s="2"/>
      <c r="E15" s="2"/>
      <c r="F15" s="152" t="s">
        <v>36</v>
      </c>
      <c r="G15" s="152"/>
      <c r="H15" s="152"/>
      <c r="I15" s="2"/>
      <c r="J15" s="2"/>
      <c r="K15" s="2"/>
      <c r="L15" s="2"/>
      <c r="M15" s="152" t="s">
        <v>36</v>
      </c>
      <c r="N15" s="152"/>
      <c r="O15" s="15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52" t="s">
        <v>36</v>
      </c>
      <c r="AC15" s="152"/>
      <c r="AD15" s="152"/>
      <c r="AE15" s="2"/>
      <c r="AF15" s="2"/>
    </row>
    <row r="16" spans="1:32">
      <c r="A16" s="4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6"/>
    </row>
    <row r="18" spans="1:32">
      <c r="A18" s="5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ht="19.5" thickBot="1">
      <c r="A19" s="34"/>
      <c r="B19" s="124" t="s">
        <v>218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38"/>
    </row>
    <row r="20" spans="1:32">
      <c r="A20" s="20" t="s">
        <v>1</v>
      </c>
      <c r="B20" s="15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15">
        <v>9</v>
      </c>
      <c r="K20" s="15">
        <v>10</v>
      </c>
      <c r="L20" s="15">
        <v>11</v>
      </c>
      <c r="M20" s="15">
        <v>12</v>
      </c>
      <c r="N20" s="15">
        <v>13</v>
      </c>
      <c r="O20" s="15">
        <v>14</v>
      </c>
      <c r="P20" s="15">
        <v>15</v>
      </c>
      <c r="Q20" s="15">
        <v>16</v>
      </c>
      <c r="R20" s="15">
        <v>17</v>
      </c>
      <c r="S20" s="15">
        <v>18</v>
      </c>
      <c r="T20" s="15">
        <v>19</v>
      </c>
      <c r="U20" s="15">
        <v>20</v>
      </c>
      <c r="V20" s="15">
        <v>21</v>
      </c>
      <c r="W20" s="15">
        <v>22</v>
      </c>
      <c r="X20" s="15">
        <v>23</v>
      </c>
      <c r="Y20" s="15">
        <v>24</v>
      </c>
      <c r="Z20" s="15">
        <v>25</v>
      </c>
      <c r="AA20" s="15">
        <v>26</v>
      </c>
      <c r="AB20" s="15">
        <v>27</v>
      </c>
      <c r="AC20" s="15">
        <v>28</v>
      </c>
      <c r="AD20" s="15">
        <v>29</v>
      </c>
      <c r="AE20" s="15">
        <v>30</v>
      </c>
      <c r="AF20" s="15">
        <v>31</v>
      </c>
    </row>
    <row r="21" spans="1:32">
      <c r="A21" s="30" t="s">
        <v>2</v>
      </c>
      <c r="B21" s="16" t="s">
        <v>3</v>
      </c>
      <c r="C21" s="16" t="s">
        <v>4</v>
      </c>
      <c r="D21" s="19" t="s">
        <v>5</v>
      </c>
      <c r="E21" s="19" t="s">
        <v>6</v>
      </c>
      <c r="F21" s="16" t="s">
        <v>7</v>
      </c>
      <c r="G21" s="16" t="s">
        <v>8</v>
      </c>
      <c r="H21" s="16" t="s">
        <v>9</v>
      </c>
      <c r="I21" s="16" t="s">
        <v>3</v>
      </c>
      <c r="J21" s="19" t="s">
        <v>4</v>
      </c>
      <c r="K21" s="19" t="s">
        <v>5</v>
      </c>
      <c r="L21" s="19" t="s">
        <v>6</v>
      </c>
      <c r="M21" s="16" t="s">
        <v>7</v>
      </c>
      <c r="N21" s="16" t="s">
        <v>8</v>
      </c>
      <c r="O21" s="16" t="s">
        <v>9</v>
      </c>
      <c r="P21" s="19" t="s">
        <v>3</v>
      </c>
      <c r="Q21" s="16" t="s">
        <v>4</v>
      </c>
      <c r="R21" s="19" t="s">
        <v>5</v>
      </c>
      <c r="S21" s="19" t="s">
        <v>6</v>
      </c>
      <c r="T21" s="19" t="s">
        <v>7</v>
      </c>
      <c r="U21" s="16" t="s">
        <v>8</v>
      </c>
      <c r="V21" s="16" t="s">
        <v>9</v>
      </c>
      <c r="W21" s="16" t="s">
        <v>3</v>
      </c>
      <c r="X21" s="16" t="s">
        <v>4</v>
      </c>
      <c r="Y21" s="19" t="s">
        <v>5</v>
      </c>
      <c r="Z21" s="19" t="s">
        <v>6</v>
      </c>
      <c r="AA21" s="19" t="s">
        <v>7</v>
      </c>
      <c r="AB21" s="16" t="s">
        <v>8</v>
      </c>
      <c r="AC21" s="16" t="s">
        <v>9</v>
      </c>
      <c r="AD21" s="16" t="s">
        <v>3</v>
      </c>
      <c r="AE21" s="16" t="s">
        <v>4</v>
      </c>
      <c r="AF21" s="19" t="s">
        <v>5</v>
      </c>
    </row>
    <row r="22" spans="1:32">
      <c r="A22" s="35" t="s">
        <v>21</v>
      </c>
      <c r="B22" s="2">
        <v>20</v>
      </c>
      <c r="C22" s="2"/>
      <c r="D22" s="2"/>
      <c r="E22" s="2"/>
      <c r="F22" s="2"/>
      <c r="G22" s="2">
        <v>20</v>
      </c>
      <c r="H22" s="2">
        <v>20</v>
      </c>
      <c r="I22" s="2">
        <v>20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>
        <v>20</v>
      </c>
      <c r="V22" s="2">
        <v>20</v>
      </c>
      <c r="W22" s="2">
        <v>20</v>
      </c>
      <c r="X22" s="2"/>
      <c r="Y22" s="2"/>
      <c r="Z22" s="2"/>
      <c r="AA22" s="2"/>
      <c r="AB22" s="2">
        <v>20</v>
      </c>
      <c r="AC22" s="2">
        <v>20</v>
      </c>
      <c r="AD22" s="2">
        <v>20</v>
      </c>
      <c r="AE22" s="2"/>
      <c r="AF22" s="2"/>
    </row>
    <row r="23" spans="1:32">
      <c r="A23" s="23" t="s">
        <v>70</v>
      </c>
      <c r="B23" s="2">
        <v>20</v>
      </c>
      <c r="C23" s="2">
        <v>20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>
      <c r="A24" s="35" t="s">
        <v>273</v>
      </c>
      <c r="B24" s="2"/>
      <c r="C24" s="2"/>
      <c r="D24" s="2"/>
      <c r="E24" s="2"/>
      <c r="F24" s="2">
        <v>60</v>
      </c>
      <c r="G24" s="2">
        <v>60</v>
      </c>
      <c r="H24" s="2">
        <v>60</v>
      </c>
      <c r="I24" s="2"/>
      <c r="J24" s="2"/>
      <c r="K24" s="2"/>
      <c r="L24" s="2"/>
      <c r="M24" s="2">
        <v>60</v>
      </c>
      <c r="N24" s="2">
        <v>60</v>
      </c>
      <c r="O24" s="2">
        <v>60</v>
      </c>
      <c r="P24" s="2"/>
      <c r="Q24" s="2"/>
      <c r="R24" s="2"/>
      <c r="S24" s="2"/>
      <c r="T24" s="2"/>
      <c r="U24" s="2"/>
      <c r="V24" s="2">
        <v>30</v>
      </c>
      <c r="W24" s="2">
        <v>30</v>
      </c>
      <c r="X24" s="2">
        <v>30</v>
      </c>
      <c r="Y24" s="2"/>
      <c r="Z24" s="2"/>
      <c r="AA24" s="2"/>
      <c r="AB24" s="2">
        <v>60</v>
      </c>
      <c r="AC24" s="2">
        <v>60</v>
      </c>
      <c r="AD24" s="2">
        <v>60</v>
      </c>
      <c r="AE24" s="2"/>
      <c r="AF24" s="2"/>
    </row>
    <row r="25" spans="1:32">
      <c r="A25" s="3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>
      <c r="A26" s="3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>
      <c r="A27" s="3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>
      <c r="A28" s="3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>
      <c r="A29" s="35"/>
      <c r="B29" s="2"/>
      <c r="C29" s="24"/>
      <c r="D29" s="24"/>
      <c r="E29" s="24"/>
      <c r="F29" s="24"/>
      <c r="G29" s="2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4"/>
      <c r="X29" s="24"/>
      <c r="Y29" s="24"/>
      <c r="Z29" s="24"/>
      <c r="AA29" s="24"/>
      <c r="AB29" s="2"/>
      <c r="AC29" s="2"/>
      <c r="AD29" s="2"/>
      <c r="AE29" s="2"/>
      <c r="AF29" s="2"/>
    </row>
    <row r="30" spans="1:32">
      <c r="A30" s="36" t="s">
        <v>22</v>
      </c>
      <c r="B30" s="2"/>
      <c r="C30" s="24"/>
      <c r="D30" s="24"/>
      <c r="E30" s="24"/>
      <c r="F30" s="24"/>
      <c r="G30" s="2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4"/>
      <c r="X30" s="24"/>
      <c r="Y30" s="24"/>
      <c r="Z30" s="24"/>
      <c r="AA30" s="24"/>
      <c r="AB30" s="2"/>
      <c r="AC30" s="2"/>
      <c r="AD30" s="2"/>
      <c r="AE30" s="2"/>
      <c r="AF30" s="2"/>
    </row>
    <row r="31" spans="1:32" ht="15.75">
      <c r="A31" s="37" t="s">
        <v>23</v>
      </c>
      <c r="B31" s="8">
        <f t="shared" ref="B31:AF31" si="0">SUM(B22:B30)</f>
        <v>40</v>
      </c>
      <c r="C31" s="8">
        <f t="shared" si="0"/>
        <v>20</v>
      </c>
      <c r="D31" s="8">
        <f t="shared" si="0"/>
        <v>0</v>
      </c>
      <c r="E31" s="8">
        <f t="shared" si="0"/>
        <v>0</v>
      </c>
      <c r="F31" s="8">
        <f t="shared" si="0"/>
        <v>60</v>
      </c>
      <c r="G31" s="8">
        <f t="shared" si="0"/>
        <v>80</v>
      </c>
      <c r="H31" s="8">
        <f t="shared" si="0"/>
        <v>80</v>
      </c>
      <c r="I31" s="8">
        <f t="shared" si="0"/>
        <v>20</v>
      </c>
      <c r="J31" s="8">
        <f t="shared" si="0"/>
        <v>0</v>
      </c>
      <c r="K31" s="8">
        <f t="shared" si="0"/>
        <v>0</v>
      </c>
      <c r="L31" s="8">
        <f t="shared" si="0"/>
        <v>0</v>
      </c>
      <c r="M31" s="8">
        <f t="shared" si="0"/>
        <v>60</v>
      </c>
      <c r="N31" s="8">
        <f t="shared" si="0"/>
        <v>60</v>
      </c>
      <c r="O31" s="8">
        <f t="shared" si="0"/>
        <v>60</v>
      </c>
      <c r="P31" s="8">
        <f t="shared" si="0"/>
        <v>0</v>
      </c>
      <c r="Q31" s="8">
        <f t="shared" si="0"/>
        <v>0</v>
      </c>
      <c r="R31" s="8">
        <f t="shared" si="0"/>
        <v>0</v>
      </c>
      <c r="S31" s="8">
        <f t="shared" si="0"/>
        <v>0</v>
      </c>
      <c r="T31" s="8">
        <f t="shared" si="0"/>
        <v>0</v>
      </c>
      <c r="U31" s="8">
        <f t="shared" si="0"/>
        <v>20</v>
      </c>
      <c r="V31" s="8">
        <f t="shared" si="0"/>
        <v>50</v>
      </c>
      <c r="W31" s="8">
        <f t="shared" si="0"/>
        <v>50</v>
      </c>
      <c r="X31" s="8">
        <f t="shared" si="0"/>
        <v>30</v>
      </c>
      <c r="Y31" s="8">
        <f t="shared" si="0"/>
        <v>0</v>
      </c>
      <c r="Z31" s="8">
        <f t="shared" si="0"/>
        <v>0</v>
      </c>
      <c r="AA31" s="8">
        <f t="shared" si="0"/>
        <v>0</v>
      </c>
      <c r="AB31" s="8">
        <f t="shared" si="0"/>
        <v>80</v>
      </c>
      <c r="AC31" s="8">
        <f t="shared" si="0"/>
        <v>80</v>
      </c>
      <c r="AD31" s="8">
        <f t="shared" si="0"/>
        <v>80</v>
      </c>
      <c r="AE31" s="8">
        <f t="shared" si="0"/>
        <v>0</v>
      </c>
      <c r="AF31" s="8">
        <f t="shared" si="0"/>
        <v>0</v>
      </c>
    </row>
    <row r="32" spans="1:32">
      <c r="A32" s="13"/>
    </row>
    <row r="35" spans="1:31" ht="23.25">
      <c r="A35" s="14" t="s">
        <v>24</v>
      </c>
      <c r="B35" s="13">
        <v>1</v>
      </c>
      <c r="C35" s="127" t="s">
        <v>25</v>
      </c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1">
      <c r="B36" s="13">
        <v>2</v>
      </c>
      <c r="C36" s="127" t="s">
        <v>26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</row>
    <row r="37" spans="1:31">
      <c r="B37" s="13">
        <v>3</v>
      </c>
      <c r="C37" s="127" t="s">
        <v>27</v>
      </c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</row>
    <row r="38" spans="1:31">
      <c r="C38" s="13" t="s">
        <v>28</v>
      </c>
      <c r="D38" s="127" t="s">
        <v>29</v>
      </c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</row>
    <row r="39" spans="1:31">
      <c r="C39" s="13" t="s">
        <v>30</v>
      </c>
      <c r="D39" s="127" t="s">
        <v>31</v>
      </c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</row>
    <row r="40" spans="1:31">
      <c r="C40" s="13" t="s">
        <v>32</v>
      </c>
      <c r="D40" s="127" t="s">
        <v>33</v>
      </c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</row>
    <row r="41" spans="1:31">
      <c r="A41" s="13"/>
      <c r="B41" s="13">
        <v>4</v>
      </c>
      <c r="C41" s="127" t="s">
        <v>34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</row>
  </sheetData>
  <mergeCells count="21">
    <mergeCell ref="C35:AE35"/>
    <mergeCell ref="C36:AE36"/>
    <mergeCell ref="A2:AC2"/>
    <mergeCell ref="B4:AE4"/>
    <mergeCell ref="F9:H9"/>
    <mergeCell ref="F15:H15"/>
    <mergeCell ref="M9:O9"/>
    <mergeCell ref="M15:O15"/>
    <mergeCell ref="V9:X9"/>
    <mergeCell ref="AB9:AD9"/>
    <mergeCell ref="AB15:AD15"/>
    <mergeCell ref="G10:I10"/>
    <mergeCell ref="U10:W10"/>
    <mergeCell ref="AB10:AD10"/>
    <mergeCell ref="B15:C15"/>
    <mergeCell ref="B19:AE19"/>
    <mergeCell ref="C37:AE37"/>
    <mergeCell ref="D38:AE38"/>
    <mergeCell ref="D39:AE39"/>
    <mergeCell ref="D40:AE40"/>
    <mergeCell ref="C41:AE41"/>
  </mergeCells>
  <conditionalFormatting sqref="B31:AF31">
    <cfRule type="cellIs" dxfId="1" priority="1" operator="greaterThan">
      <formula>150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E40"/>
  <sheetViews>
    <sheetView workbookViewId="0">
      <pane xSplit="1" ySplit="21" topLeftCell="B22" activePane="bottomRight" state="frozen"/>
      <selection pane="topRight" activeCell="B1" sqref="B1"/>
      <selection pane="bottomLeft" activeCell="A22" sqref="A22"/>
      <selection pane="bottomRight" activeCell="K27" sqref="K27"/>
    </sheetView>
  </sheetViews>
  <sheetFormatPr defaultRowHeight="15"/>
  <cols>
    <col min="1" max="1" width="52.140625" style="109" customWidth="1"/>
    <col min="2" max="31" width="6.7109375" style="13" customWidth="1"/>
    <col min="32" max="16384" width="9.140625" style="13"/>
  </cols>
  <sheetData>
    <row r="2" spans="1:31" s="1" customFormat="1" ht="21">
      <c r="A2" s="125" t="s">
        <v>275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31" s="1" customFormat="1" ht="21">
      <c r="A3" s="3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</row>
    <row r="4" spans="1:31" ht="19.5" thickBot="1">
      <c r="A4" s="32"/>
      <c r="B4" s="126" t="s">
        <v>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</row>
    <row r="5" spans="1:31">
      <c r="A5" s="20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</row>
    <row r="6" spans="1:31" ht="15.75" thickBot="1">
      <c r="A6" s="21" t="s">
        <v>2</v>
      </c>
      <c r="B6" s="19" t="s">
        <v>6</v>
      </c>
      <c r="C6" s="16" t="s">
        <v>7</v>
      </c>
      <c r="D6" s="16" t="s">
        <v>8</v>
      </c>
      <c r="E6" s="16" t="s">
        <v>9</v>
      </c>
      <c r="F6" s="16" t="s">
        <v>3</v>
      </c>
      <c r="G6" s="16" t="s">
        <v>4</v>
      </c>
      <c r="H6" s="19" t="s">
        <v>5</v>
      </c>
      <c r="I6" s="19" t="s">
        <v>6</v>
      </c>
      <c r="J6" s="16" t="s">
        <v>7</v>
      </c>
      <c r="K6" s="16" t="s">
        <v>8</v>
      </c>
      <c r="L6" s="16" t="s">
        <v>9</v>
      </c>
      <c r="M6" s="16" t="s">
        <v>3</v>
      </c>
      <c r="N6" s="19" t="s">
        <v>4</v>
      </c>
      <c r="O6" s="19" t="s">
        <v>5</v>
      </c>
      <c r="P6" s="19" t="s">
        <v>6</v>
      </c>
      <c r="Q6" s="19" t="s">
        <v>7</v>
      </c>
      <c r="R6" s="16" t="s">
        <v>8</v>
      </c>
      <c r="S6" s="16" t="s">
        <v>9</v>
      </c>
      <c r="T6" s="16" t="s">
        <v>3</v>
      </c>
      <c r="U6" s="16" t="s">
        <v>4</v>
      </c>
      <c r="V6" s="19" t="s">
        <v>5</v>
      </c>
      <c r="W6" s="19" t="s">
        <v>6</v>
      </c>
      <c r="X6" s="16" t="s">
        <v>7</v>
      </c>
      <c r="Y6" s="16" t="s">
        <v>8</v>
      </c>
      <c r="Z6" s="16" t="s">
        <v>9</v>
      </c>
      <c r="AA6" s="16" t="s">
        <v>3</v>
      </c>
      <c r="AB6" s="16" t="s">
        <v>4</v>
      </c>
      <c r="AC6" s="19" t="s">
        <v>5</v>
      </c>
      <c r="AD6" s="19" t="s">
        <v>6</v>
      </c>
      <c r="AE6" s="16" t="s">
        <v>7</v>
      </c>
    </row>
    <row r="7" spans="1:31">
      <c r="A7" s="33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34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34" t="s">
        <v>12</v>
      </c>
      <c r="B9" s="2"/>
      <c r="C9" s="152" t="s">
        <v>36</v>
      </c>
      <c r="D9" s="152"/>
      <c r="E9" s="152"/>
      <c r="F9" s="2"/>
      <c r="G9" s="2"/>
      <c r="H9" s="2"/>
      <c r="I9" s="2"/>
      <c r="J9" s="152" t="s">
        <v>36</v>
      </c>
      <c r="K9" s="152"/>
      <c r="L9" s="15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34" t="s">
        <v>13</v>
      </c>
      <c r="B10" s="2"/>
      <c r="C10" s="2"/>
      <c r="D10" s="170" t="s">
        <v>14</v>
      </c>
      <c r="E10" s="171"/>
      <c r="F10" s="172"/>
      <c r="G10" s="2"/>
      <c r="H10" s="2"/>
      <c r="I10" s="2"/>
      <c r="J10" s="2"/>
      <c r="K10" s="170" t="s">
        <v>14</v>
      </c>
      <c r="L10" s="171"/>
      <c r="M10" s="172"/>
      <c r="N10" s="2"/>
      <c r="O10" s="2"/>
      <c r="P10" s="2"/>
      <c r="Q10" s="2"/>
      <c r="R10" s="170" t="s">
        <v>14</v>
      </c>
      <c r="S10" s="171"/>
      <c r="T10" s="172"/>
      <c r="U10" s="2"/>
      <c r="V10" s="2"/>
      <c r="W10" s="2"/>
      <c r="X10" s="2"/>
      <c r="Y10" s="170" t="s">
        <v>14</v>
      </c>
      <c r="Z10" s="171"/>
      <c r="AA10" s="172"/>
      <c r="AB10" s="2"/>
      <c r="AC10" s="2"/>
      <c r="AD10" s="2"/>
      <c r="AE10" s="2"/>
    </row>
    <row r="11" spans="1:31">
      <c r="A11" s="34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34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34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34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34" t="s">
        <v>19</v>
      </c>
      <c r="B15" s="2"/>
      <c r="C15" s="152" t="s">
        <v>36</v>
      </c>
      <c r="D15" s="152"/>
      <c r="E15" s="152"/>
      <c r="F15" s="2"/>
      <c r="G15" s="2"/>
      <c r="H15" s="2"/>
      <c r="I15" s="2"/>
      <c r="J15" s="152" t="s">
        <v>36</v>
      </c>
      <c r="K15" s="152"/>
      <c r="L15" s="15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4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>
      <c r="A18" s="5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ht="19.5" thickBot="1">
      <c r="A19" s="34"/>
      <c r="B19" s="124" t="s">
        <v>218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</row>
    <row r="20" spans="1:31">
      <c r="A20" s="20" t="s">
        <v>1</v>
      </c>
      <c r="B20" s="15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15">
        <v>9</v>
      </c>
      <c r="K20" s="15">
        <v>10</v>
      </c>
      <c r="L20" s="15">
        <v>11</v>
      </c>
      <c r="M20" s="15">
        <v>12</v>
      </c>
      <c r="N20" s="15">
        <v>13</v>
      </c>
      <c r="O20" s="15">
        <v>14</v>
      </c>
      <c r="P20" s="15">
        <v>15</v>
      </c>
      <c r="Q20" s="15">
        <v>16</v>
      </c>
      <c r="R20" s="15">
        <v>17</v>
      </c>
      <c r="S20" s="15">
        <v>18</v>
      </c>
      <c r="T20" s="15">
        <v>19</v>
      </c>
      <c r="U20" s="15">
        <v>20</v>
      </c>
      <c r="V20" s="15">
        <v>21</v>
      </c>
      <c r="W20" s="15">
        <v>22</v>
      </c>
      <c r="X20" s="15">
        <v>23</v>
      </c>
      <c r="Y20" s="15">
        <v>24</v>
      </c>
      <c r="Z20" s="15">
        <v>25</v>
      </c>
      <c r="AA20" s="15">
        <v>26</v>
      </c>
      <c r="AB20" s="15">
        <v>27</v>
      </c>
      <c r="AC20" s="15">
        <v>28</v>
      </c>
      <c r="AD20" s="15">
        <v>29</v>
      </c>
      <c r="AE20" s="15">
        <v>30</v>
      </c>
    </row>
    <row r="21" spans="1:31">
      <c r="A21" s="30" t="s">
        <v>2</v>
      </c>
      <c r="B21" s="19" t="s">
        <v>6</v>
      </c>
      <c r="C21" s="16" t="s">
        <v>7</v>
      </c>
      <c r="D21" s="16" t="s">
        <v>8</v>
      </c>
      <c r="E21" s="16" t="s">
        <v>9</v>
      </c>
      <c r="F21" s="16" t="s">
        <v>3</v>
      </c>
      <c r="G21" s="16" t="s">
        <v>4</v>
      </c>
      <c r="H21" s="19" t="s">
        <v>5</v>
      </c>
      <c r="I21" s="19" t="s">
        <v>6</v>
      </c>
      <c r="J21" s="16" t="s">
        <v>7</v>
      </c>
      <c r="K21" s="16" t="s">
        <v>8</v>
      </c>
      <c r="L21" s="16" t="s">
        <v>9</v>
      </c>
      <c r="M21" s="16" t="s">
        <v>3</v>
      </c>
      <c r="N21" s="19" t="s">
        <v>4</v>
      </c>
      <c r="O21" s="19" t="s">
        <v>5</v>
      </c>
      <c r="P21" s="19" t="s">
        <v>6</v>
      </c>
      <c r="Q21" s="19" t="s">
        <v>7</v>
      </c>
      <c r="R21" s="16" t="s">
        <v>8</v>
      </c>
      <c r="S21" s="16" t="s">
        <v>9</v>
      </c>
      <c r="T21" s="16" t="s">
        <v>3</v>
      </c>
      <c r="U21" s="16" t="s">
        <v>4</v>
      </c>
      <c r="V21" s="19" t="s">
        <v>5</v>
      </c>
      <c r="W21" s="19" t="s">
        <v>6</v>
      </c>
      <c r="X21" s="16" t="s">
        <v>7</v>
      </c>
      <c r="Y21" s="16" t="s">
        <v>8</v>
      </c>
      <c r="Z21" s="16" t="s">
        <v>9</v>
      </c>
      <c r="AA21" s="16" t="s">
        <v>3</v>
      </c>
      <c r="AB21" s="16" t="s">
        <v>4</v>
      </c>
      <c r="AC21" s="19" t="s">
        <v>5</v>
      </c>
      <c r="AD21" s="19" t="s">
        <v>6</v>
      </c>
      <c r="AE21" s="16" t="s">
        <v>7</v>
      </c>
    </row>
    <row r="22" spans="1:31">
      <c r="A22" s="35" t="s">
        <v>259</v>
      </c>
      <c r="B22" s="2"/>
      <c r="C22" s="24"/>
      <c r="D22" s="25">
        <v>20</v>
      </c>
      <c r="E22" s="25">
        <v>20</v>
      </c>
      <c r="F22" s="25">
        <v>20</v>
      </c>
      <c r="G22" s="25"/>
      <c r="H22" s="2"/>
      <c r="I22" s="2"/>
      <c r="J22" s="2"/>
      <c r="K22" s="2">
        <v>20</v>
      </c>
      <c r="L22" s="25">
        <v>20</v>
      </c>
      <c r="M22" s="25">
        <v>20</v>
      </c>
      <c r="N22" s="25"/>
      <c r="O22" s="2"/>
      <c r="P22" s="2"/>
      <c r="Q22" s="2"/>
      <c r="R22" s="2">
        <v>20</v>
      </c>
      <c r="S22" s="25">
        <v>20</v>
      </c>
      <c r="T22" s="25">
        <v>20</v>
      </c>
      <c r="U22" s="25"/>
      <c r="V22" s="25"/>
      <c r="W22" s="25"/>
      <c r="X22" s="24"/>
      <c r="Y22" s="2">
        <v>20</v>
      </c>
      <c r="Z22" s="25">
        <v>20</v>
      </c>
      <c r="AA22" s="25">
        <v>20</v>
      </c>
      <c r="AB22" s="25"/>
      <c r="AC22" s="2"/>
      <c r="AD22" s="2"/>
      <c r="AE22" s="2"/>
    </row>
    <row r="23" spans="1:31">
      <c r="A23" s="35" t="s">
        <v>273</v>
      </c>
      <c r="B23" s="2"/>
      <c r="C23" s="2">
        <v>60</v>
      </c>
      <c r="D23" s="2">
        <v>60</v>
      </c>
      <c r="E23" s="2">
        <v>60</v>
      </c>
      <c r="F23" s="2"/>
      <c r="G23" s="2"/>
      <c r="H23" s="2"/>
      <c r="I23" s="2"/>
      <c r="J23" s="2">
        <v>60</v>
      </c>
      <c r="K23" s="2">
        <v>60</v>
      </c>
      <c r="L23" s="2">
        <v>60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4"/>
      <c r="X23" s="24"/>
      <c r="Y23" s="24"/>
      <c r="Z23" s="24"/>
      <c r="AA23" s="24"/>
      <c r="AB23" s="2"/>
      <c r="AC23" s="2"/>
      <c r="AD23" s="2"/>
      <c r="AE23" s="2"/>
    </row>
    <row r="24" spans="1:31">
      <c r="A24" s="23"/>
      <c r="B24" s="2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"/>
      <c r="R24" s="2"/>
      <c r="S24" s="2"/>
      <c r="T24" s="2"/>
      <c r="U24" s="2"/>
      <c r="V24" s="2"/>
      <c r="W24" s="24"/>
      <c r="X24" s="24"/>
      <c r="Y24" s="24"/>
      <c r="Z24" s="24"/>
      <c r="AA24" s="24"/>
      <c r="AB24" s="2"/>
      <c r="AC24" s="2"/>
      <c r="AD24" s="2"/>
      <c r="AE24" s="2"/>
    </row>
    <row r="25" spans="1:31">
      <c r="A25" s="23"/>
      <c r="B25" s="2"/>
      <c r="C25" s="2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4"/>
      <c r="X25" s="25"/>
      <c r="Y25" s="2"/>
      <c r="Z25" s="2"/>
      <c r="AA25" s="2"/>
      <c r="AB25" s="2"/>
      <c r="AC25" s="2"/>
      <c r="AD25" s="2"/>
      <c r="AE25" s="2"/>
    </row>
    <row r="26" spans="1:31">
      <c r="A26" s="23"/>
      <c r="B26" s="2"/>
      <c r="C26" s="24"/>
      <c r="D26" s="24"/>
      <c r="E26" s="24"/>
      <c r="F26" s="24"/>
      <c r="G26" s="2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4"/>
      <c r="X26" s="25"/>
      <c r="Y26" s="25"/>
      <c r="Z26" s="25"/>
      <c r="AA26" s="2"/>
      <c r="AB26" s="2"/>
      <c r="AC26" s="2"/>
      <c r="AD26" s="2"/>
      <c r="AE26" s="2"/>
    </row>
    <row r="27" spans="1:31">
      <c r="A27" s="35"/>
      <c r="B27" s="2"/>
      <c r="C27" s="24"/>
      <c r="D27" s="24"/>
      <c r="E27" s="24"/>
      <c r="F27" s="24"/>
      <c r="G27" s="2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4"/>
      <c r="X27" s="25"/>
      <c r="Y27" s="25"/>
      <c r="Z27" s="25"/>
      <c r="AA27" s="2"/>
      <c r="AB27" s="2"/>
      <c r="AC27" s="2"/>
      <c r="AD27" s="2"/>
      <c r="AE27" s="2"/>
    </row>
    <row r="28" spans="1:31">
      <c r="A28" s="35"/>
      <c r="B28" s="2"/>
      <c r="C28" s="24"/>
      <c r="D28" s="24"/>
      <c r="E28" s="24"/>
      <c r="F28" s="24"/>
      <c r="G28" s="2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4"/>
      <c r="X28" s="24"/>
      <c r="Y28" s="24"/>
      <c r="Z28" s="24"/>
      <c r="AA28" s="24"/>
      <c r="AB28" s="2"/>
      <c r="AC28" s="2"/>
      <c r="AD28" s="2"/>
      <c r="AE28" s="2"/>
    </row>
    <row r="29" spans="1:31">
      <c r="A29" s="36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.75">
      <c r="A30" s="37" t="s">
        <v>23</v>
      </c>
      <c r="B30" s="8">
        <f t="shared" ref="B30:AE30" si="0">SUM(B22:B29)</f>
        <v>0</v>
      </c>
      <c r="C30" s="8">
        <f t="shared" si="0"/>
        <v>60</v>
      </c>
      <c r="D30" s="8">
        <f t="shared" si="0"/>
        <v>80</v>
      </c>
      <c r="E30" s="8">
        <f t="shared" si="0"/>
        <v>80</v>
      </c>
      <c r="F30" s="8">
        <f t="shared" si="0"/>
        <v>20</v>
      </c>
      <c r="G30" s="8">
        <f t="shared" si="0"/>
        <v>0</v>
      </c>
      <c r="H30" s="8">
        <f t="shared" si="0"/>
        <v>0</v>
      </c>
      <c r="I30" s="8">
        <f t="shared" si="0"/>
        <v>0</v>
      </c>
      <c r="J30" s="8">
        <f t="shared" si="0"/>
        <v>60</v>
      </c>
      <c r="K30" s="8">
        <f t="shared" si="0"/>
        <v>80</v>
      </c>
      <c r="L30" s="8">
        <f t="shared" si="0"/>
        <v>80</v>
      </c>
      <c r="M30" s="8">
        <f t="shared" si="0"/>
        <v>20</v>
      </c>
      <c r="N30" s="8">
        <f t="shared" si="0"/>
        <v>0</v>
      </c>
      <c r="O30" s="8">
        <f t="shared" si="0"/>
        <v>0</v>
      </c>
      <c r="P30" s="8">
        <f t="shared" si="0"/>
        <v>0</v>
      </c>
      <c r="Q30" s="8">
        <f t="shared" si="0"/>
        <v>0</v>
      </c>
      <c r="R30" s="8">
        <f t="shared" si="0"/>
        <v>20</v>
      </c>
      <c r="S30" s="8">
        <f t="shared" si="0"/>
        <v>20</v>
      </c>
      <c r="T30" s="8">
        <f t="shared" si="0"/>
        <v>20</v>
      </c>
      <c r="U30" s="8">
        <f t="shared" si="0"/>
        <v>0</v>
      </c>
      <c r="V30" s="8">
        <f t="shared" si="0"/>
        <v>0</v>
      </c>
      <c r="W30" s="8">
        <f t="shared" si="0"/>
        <v>0</v>
      </c>
      <c r="X30" s="8">
        <f t="shared" si="0"/>
        <v>0</v>
      </c>
      <c r="Y30" s="8">
        <f t="shared" si="0"/>
        <v>20</v>
      </c>
      <c r="Z30" s="8">
        <f t="shared" si="0"/>
        <v>20</v>
      </c>
      <c r="AA30" s="8">
        <f t="shared" si="0"/>
        <v>20</v>
      </c>
      <c r="AB30" s="8">
        <f t="shared" si="0"/>
        <v>0</v>
      </c>
      <c r="AC30" s="8">
        <f t="shared" si="0"/>
        <v>0</v>
      </c>
      <c r="AD30" s="8">
        <f t="shared" si="0"/>
        <v>0</v>
      </c>
      <c r="AE30" s="8">
        <f t="shared" si="0"/>
        <v>0</v>
      </c>
    </row>
    <row r="31" spans="1:31">
      <c r="A31" s="13"/>
    </row>
    <row r="34" spans="1:31" ht="23.25">
      <c r="A34" s="14" t="s">
        <v>24</v>
      </c>
      <c r="B34" s="13">
        <v>1</v>
      </c>
      <c r="C34" s="127" t="s">
        <v>25</v>
      </c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</row>
    <row r="35" spans="1:31">
      <c r="B35" s="13">
        <v>2</v>
      </c>
      <c r="C35" s="127" t="s">
        <v>26</v>
      </c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1">
      <c r="B36" s="13">
        <v>3</v>
      </c>
      <c r="C36" s="127" t="s">
        <v>27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</row>
    <row r="37" spans="1:31">
      <c r="C37" s="13" t="s">
        <v>28</v>
      </c>
      <c r="D37" s="127" t="s">
        <v>29</v>
      </c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</row>
    <row r="38" spans="1:31">
      <c r="C38" s="13" t="s">
        <v>30</v>
      </c>
      <c r="D38" s="127" t="s">
        <v>31</v>
      </c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</row>
    <row r="39" spans="1:31">
      <c r="C39" s="13" t="s">
        <v>32</v>
      </c>
      <c r="D39" s="127" t="s">
        <v>33</v>
      </c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</row>
    <row r="40" spans="1:31">
      <c r="A40" s="13"/>
      <c r="B40" s="13">
        <v>4</v>
      </c>
      <c r="C40" s="127" t="s">
        <v>34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</row>
  </sheetData>
  <mergeCells count="18">
    <mergeCell ref="C36:AE36"/>
    <mergeCell ref="D37:AE37"/>
    <mergeCell ref="D38:AE38"/>
    <mergeCell ref="D39:AE39"/>
    <mergeCell ref="C40:AE40"/>
    <mergeCell ref="A2:AC2"/>
    <mergeCell ref="B4:AE4"/>
    <mergeCell ref="B19:AE19"/>
    <mergeCell ref="C34:AE34"/>
    <mergeCell ref="C35:AE35"/>
    <mergeCell ref="J15:L15"/>
    <mergeCell ref="C9:E9"/>
    <mergeCell ref="J9:L9"/>
    <mergeCell ref="D10:F10"/>
    <mergeCell ref="K10:M10"/>
    <mergeCell ref="R10:T10"/>
    <mergeCell ref="Y10:AA10"/>
    <mergeCell ref="C15:E15"/>
  </mergeCells>
  <conditionalFormatting sqref="B30:AE30">
    <cfRule type="cellIs" dxfId="0" priority="1" operator="greaterThan">
      <formula>150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4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15" sqref="G15"/>
    </sheetView>
  </sheetViews>
  <sheetFormatPr defaultRowHeight="15"/>
  <cols>
    <col min="1" max="1" width="52.140625" style="47" customWidth="1"/>
    <col min="2" max="31" width="7.140625" style="13" customWidth="1"/>
    <col min="32" max="32" width="6.7109375" style="13" customWidth="1"/>
    <col min="33" max="16384" width="9.140625" style="13"/>
  </cols>
  <sheetData>
    <row r="2" spans="1:33" s="1" customFormat="1" ht="21">
      <c r="A2" s="125" t="s">
        <v>48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33" s="1" customFormat="1" ht="21">
      <c r="A3" s="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33" ht="19.5" thickBot="1">
      <c r="A4" s="32"/>
      <c r="B4" s="126" t="s">
        <v>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2"/>
    </row>
    <row r="5" spans="1:33">
      <c r="A5" s="20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15">
        <v>31</v>
      </c>
    </row>
    <row r="6" spans="1:33" ht="15.75" thickBot="1">
      <c r="A6" s="21" t="s">
        <v>2</v>
      </c>
      <c r="B6" s="16" t="s">
        <v>7</v>
      </c>
      <c r="C6" s="16" t="s">
        <v>8</v>
      </c>
      <c r="D6" s="16" t="s">
        <v>9</v>
      </c>
      <c r="E6" s="16" t="s">
        <v>3</v>
      </c>
      <c r="F6" s="16" t="s">
        <v>4</v>
      </c>
      <c r="G6" s="19" t="s">
        <v>5</v>
      </c>
      <c r="H6" s="19" t="s">
        <v>6</v>
      </c>
      <c r="I6" s="16" t="s">
        <v>7</v>
      </c>
      <c r="J6" s="16" t="s">
        <v>8</v>
      </c>
      <c r="K6" s="16" t="s">
        <v>9</v>
      </c>
      <c r="L6" s="16" t="s">
        <v>3</v>
      </c>
      <c r="M6" s="16" t="s">
        <v>4</v>
      </c>
      <c r="N6" s="19" t="s">
        <v>5</v>
      </c>
      <c r="O6" s="19" t="s">
        <v>6</v>
      </c>
      <c r="P6" s="16" t="s">
        <v>7</v>
      </c>
      <c r="Q6" s="16" t="s">
        <v>8</v>
      </c>
      <c r="R6" s="16" t="s">
        <v>9</v>
      </c>
      <c r="S6" s="16" t="s">
        <v>3</v>
      </c>
      <c r="T6" s="16" t="s">
        <v>4</v>
      </c>
      <c r="U6" s="19" t="s">
        <v>5</v>
      </c>
      <c r="V6" s="19" t="s">
        <v>6</v>
      </c>
      <c r="W6" s="19" t="s">
        <v>7</v>
      </c>
      <c r="X6" s="16" t="s">
        <v>8</v>
      </c>
      <c r="Y6" s="16" t="s">
        <v>9</v>
      </c>
      <c r="Z6" s="16" t="s">
        <v>3</v>
      </c>
      <c r="AA6" s="16" t="s">
        <v>4</v>
      </c>
      <c r="AB6" s="19" t="s">
        <v>5</v>
      </c>
      <c r="AC6" s="19" t="s">
        <v>6</v>
      </c>
      <c r="AD6" s="16" t="s">
        <v>7</v>
      </c>
      <c r="AE6" s="16" t="s">
        <v>8</v>
      </c>
      <c r="AF6" s="16" t="s">
        <v>9</v>
      </c>
    </row>
    <row r="7" spans="1:33">
      <c r="A7" s="33" t="s">
        <v>10</v>
      </c>
      <c r="B7" s="116" t="s">
        <v>82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B7" s="2"/>
      <c r="AC7" s="2"/>
      <c r="AD7" s="53" t="s">
        <v>101</v>
      </c>
      <c r="AE7" s="2"/>
      <c r="AF7" s="2"/>
    </row>
    <row r="8" spans="1:33">
      <c r="A8" s="34" t="s">
        <v>11</v>
      </c>
      <c r="B8" s="2"/>
      <c r="C8" s="2"/>
      <c r="D8" s="2"/>
      <c r="E8" s="2"/>
      <c r="F8" s="2"/>
      <c r="G8" s="2"/>
      <c r="H8" s="2"/>
      <c r="I8" s="129" t="s">
        <v>45</v>
      </c>
      <c r="J8" s="130"/>
      <c r="K8" s="130"/>
      <c r="L8" s="130"/>
      <c r="M8" s="130"/>
      <c r="N8" s="130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19" t="s">
        <v>40</v>
      </c>
      <c r="AA8" s="120"/>
      <c r="AB8" s="2"/>
      <c r="AC8" s="2"/>
      <c r="AD8" s="2"/>
      <c r="AE8" s="51" t="s">
        <v>91</v>
      </c>
      <c r="AF8" s="2"/>
    </row>
    <row r="9" spans="1:33">
      <c r="A9" s="34" t="s">
        <v>12</v>
      </c>
      <c r="B9" s="2"/>
      <c r="C9" s="2"/>
      <c r="D9" s="2"/>
      <c r="E9" s="2"/>
      <c r="F9" s="2"/>
      <c r="G9" s="2"/>
      <c r="H9" s="2"/>
      <c r="I9" s="121" t="s">
        <v>35</v>
      </c>
      <c r="J9" s="122"/>
      <c r="K9" s="122"/>
      <c r="L9" s="122"/>
      <c r="M9" s="123"/>
      <c r="N9" s="2"/>
      <c r="O9" s="2"/>
      <c r="P9" s="121" t="s">
        <v>35</v>
      </c>
      <c r="Q9" s="122"/>
      <c r="R9" s="122"/>
      <c r="S9" s="122"/>
      <c r="T9" s="123"/>
      <c r="U9" s="2"/>
      <c r="V9" s="2"/>
      <c r="W9" s="2"/>
      <c r="X9" s="2"/>
      <c r="Y9" s="2"/>
      <c r="Z9" s="2"/>
      <c r="AA9" s="2"/>
      <c r="AB9" s="2"/>
      <c r="AC9" s="2"/>
      <c r="AD9" s="134" t="s">
        <v>45</v>
      </c>
      <c r="AE9" s="134"/>
      <c r="AF9" s="134"/>
      <c r="AG9" s="2"/>
    </row>
    <row r="10" spans="1:33">
      <c r="A10" s="34" t="s">
        <v>13</v>
      </c>
      <c r="B10" s="2"/>
      <c r="C10" s="128" t="s">
        <v>14</v>
      </c>
      <c r="D10" s="128"/>
      <c r="E10" s="128"/>
      <c r="F10" s="2"/>
      <c r="G10" s="2"/>
      <c r="H10" s="2"/>
      <c r="I10" s="2"/>
      <c r="J10" s="128" t="s">
        <v>14</v>
      </c>
      <c r="K10" s="128"/>
      <c r="L10" s="128"/>
      <c r="M10" s="2"/>
      <c r="N10" s="2"/>
      <c r="O10" s="2"/>
      <c r="P10" s="2"/>
      <c r="Q10" s="128" t="s">
        <v>14</v>
      </c>
      <c r="R10" s="128"/>
      <c r="S10" s="128"/>
      <c r="T10" s="2"/>
      <c r="U10" s="2"/>
      <c r="V10" s="2"/>
      <c r="W10" s="2"/>
      <c r="X10" s="128" t="s">
        <v>14</v>
      </c>
      <c r="Y10" s="128"/>
      <c r="Z10" s="128"/>
      <c r="AA10" s="2"/>
      <c r="AB10" s="2"/>
      <c r="AC10" s="2"/>
      <c r="AD10" s="2"/>
      <c r="AE10" s="128" t="s">
        <v>14</v>
      </c>
      <c r="AF10" s="128"/>
    </row>
    <row r="11" spans="1:33">
      <c r="A11" s="34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3">
      <c r="A12" s="34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3">
      <c r="A13" s="34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3">
      <c r="A14" s="34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3">
      <c r="A15" s="34" t="s">
        <v>19</v>
      </c>
      <c r="B15" s="2"/>
      <c r="C15" s="2"/>
      <c r="D15" s="2"/>
      <c r="E15" s="2"/>
      <c r="F15" s="2"/>
      <c r="G15" s="2"/>
      <c r="H15" s="2"/>
      <c r="I15" s="133" t="s">
        <v>39</v>
      </c>
      <c r="J15" s="133"/>
      <c r="K15" s="133"/>
      <c r="L15" s="133"/>
      <c r="M15" s="133"/>
      <c r="N15" s="2"/>
      <c r="O15" s="2"/>
      <c r="P15" s="133" t="s">
        <v>39</v>
      </c>
      <c r="Q15" s="133"/>
      <c r="R15" s="133"/>
      <c r="S15" s="133"/>
      <c r="T15" s="133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3">
      <c r="A16" s="4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6"/>
    </row>
    <row r="18" spans="1:32">
      <c r="A18" s="5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ht="19.5" thickBot="1">
      <c r="A19" s="34"/>
      <c r="B19" s="124" t="s">
        <v>90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38"/>
    </row>
    <row r="20" spans="1:32">
      <c r="A20" s="20" t="s">
        <v>1</v>
      </c>
      <c r="B20" s="15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15">
        <v>9</v>
      </c>
      <c r="K20" s="15">
        <v>10</v>
      </c>
      <c r="L20" s="15">
        <v>11</v>
      </c>
      <c r="M20" s="15">
        <v>12</v>
      </c>
      <c r="N20" s="15">
        <v>13</v>
      </c>
      <c r="O20" s="15">
        <v>14</v>
      </c>
      <c r="P20" s="15">
        <v>15</v>
      </c>
      <c r="Q20" s="15">
        <v>16</v>
      </c>
      <c r="R20" s="15">
        <v>17</v>
      </c>
      <c r="S20" s="15">
        <v>18</v>
      </c>
      <c r="T20" s="15">
        <v>19</v>
      </c>
      <c r="U20" s="15">
        <v>20</v>
      </c>
      <c r="V20" s="15">
        <v>21</v>
      </c>
      <c r="W20" s="15">
        <v>22</v>
      </c>
      <c r="X20" s="15">
        <v>23</v>
      </c>
      <c r="Y20" s="15">
        <v>24</v>
      </c>
      <c r="Z20" s="15">
        <v>25</v>
      </c>
      <c r="AA20" s="15">
        <v>26</v>
      </c>
      <c r="AB20" s="15">
        <v>27</v>
      </c>
      <c r="AC20" s="15">
        <v>28</v>
      </c>
      <c r="AD20" s="15">
        <v>29</v>
      </c>
      <c r="AE20" s="15">
        <v>30</v>
      </c>
      <c r="AF20" s="15">
        <v>31</v>
      </c>
    </row>
    <row r="21" spans="1:32">
      <c r="A21" s="30" t="s">
        <v>2</v>
      </c>
      <c r="B21" s="16" t="s">
        <v>7</v>
      </c>
      <c r="C21" s="16" t="s">
        <v>8</v>
      </c>
      <c r="D21" s="16" t="s">
        <v>9</v>
      </c>
      <c r="E21" s="16" t="s">
        <v>3</v>
      </c>
      <c r="F21" s="16" t="s">
        <v>4</v>
      </c>
      <c r="G21" s="19" t="s">
        <v>5</v>
      </c>
      <c r="H21" s="19" t="s">
        <v>6</v>
      </c>
      <c r="I21" s="16" t="s">
        <v>7</v>
      </c>
      <c r="J21" s="16" t="s">
        <v>8</v>
      </c>
      <c r="K21" s="16" t="s">
        <v>9</v>
      </c>
      <c r="L21" s="16" t="s">
        <v>3</v>
      </c>
      <c r="M21" s="16" t="s">
        <v>4</v>
      </c>
      <c r="N21" s="19" t="s">
        <v>5</v>
      </c>
      <c r="O21" s="19" t="s">
        <v>6</v>
      </c>
      <c r="P21" s="16" t="s">
        <v>7</v>
      </c>
      <c r="Q21" s="16" t="s">
        <v>8</v>
      </c>
      <c r="R21" s="16" t="s">
        <v>9</v>
      </c>
      <c r="S21" s="16" t="s">
        <v>3</v>
      </c>
      <c r="T21" s="16" t="s">
        <v>4</v>
      </c>
      <c r="U21" s="19" t="s">
        <v>5</v>
      </c>
      <c r="V21" s="19" t="s">
        <v>6</v>
      </c>
      <c r="W21" s="19" t="s">
        <v>7</v>
      </c>
      <c r="X21" s="16" t="s">
        <v>8</v>
      </c>
      <c r="Y21" s="16" t="s">
        <v>9</v>
      </c>
      <c r="Z21" s="16" t="s">
        <v>3</v>
      </c>
      <c r="AA21" s="16" t="s">
        <v>4</v>
      </c>
      <c r="AB21" s="19" t="s">
        <v>5</v>
      </c>
      <c r="AC21" s="19" t="s">
        <v>6</v>
      </c>
      <c r="AD21" s="16" t="s">
        <v>7</v>
      </c>
      <c r="AE21" s="16" t="s">
        <v>8</v>
      </c>
      <c r="AF21" s="16" t="s">
        <v>9</v>
      </c>
    </row>
    <row r="22" spans="1:32">
      <c r="A22" s="35" t="s">
        <v>21</v>
      </c>
      <c r="B22" s="2"/>
      <c r="C22" s="2">
        <v>17</v>
      </c>
      <c r="D22" s="2">
        <v>17</v>
      </c>
      <c r="E22" s="2">
        <v>17</v>
      </c>
      <c r="F22" s="2"/>
      <c r="G22" s="2"/>
      <c r="H22" s="2"/>
      <c r="I22" s="2"/>
      <c r="J22" s="2">
        <v>18</v>
      </c>
      <c r="K22" s="2">
        <v>18</v>
      </c>
      <c r="L22" s="2">
        <v>18</v>
      </c>
      <c r="M22" s="2"/>
      <c r="N22" s="2"/>
      <c r="O22" s="2"/>
      <c r="P22" s="2"/>
      <c r="Q22" s="2">
        <v>15</v>
      </c>
      <c r="R22" s="2">
        <v>15</v>
      </c>
      <c r="S22" s="2">
        <v>15</v>
      </c>
      <c r="T22" s="2"/>
      <c r="U22" s="2"/>
      <c r="V22" s="2"/>
      <c r="W22" s="2"/>
      <c r="X22" s="2">
        <v>15</v>
      </c>
      <c r="Y22" s="2">
        <v>15</v>
      </c>
      <c r="Z22" s="2">
        <v>15</v>
      </c>
      <c r="AA22" s="2"/>
      <c r="AB22" s="2"/>
      <c r="AC22" s="2"/>
      <c r="AD22" s="2"/>
      <c r="AE22" s="2">
        <v>13</v>
      </c>
      <c r="AF22" s="2">
        <v>13</v>
      </c>
    </row>
    <row r="23" spans="1:32">
      <c r="A23" s="23" t="s">
        <v>76</v>
      </c>
      <c r="B23" s="2"/>
      <c r="C23" s="24"/>
      <c r="D23" s="24"/>
      <c r="E23" s="24"/>
      <c r="F23" s="24"/>
      <c r="G23" s="24"/>
      <c r="H23" s="2"/>
      <c r="I23" s="2">
        <v>29</v>
      </c>
      <c r="J23" s="2">
        <v>29</v>
      </c>
      <c r="K23" s="2">
        <v>29</v>
      </c>
      <c r="L23" s="2">
        <v>29</v>
      </c>
      <c r="M23" s="2">
        <v>29</v>
      </c>
      <c r="N23" s="2"/>
      <c r="O23" s="2"/>
      <c r="P23" s="2">
        <v>20</v>
      </c>
      <c r="Q23" s="2">
        <v>20</v>
      </c>
      <c r="R23" s="2">
        <v>20</v>
      </c>
      <c r="S23" s="2">
        <v>20</v>
      </c>
      <c r="T23" s="2">
        <v>20</v>
      </c>
      <c r="U23" s="2"/>
      <c r="V23" s="2"/>
      <c r="W23" s="24"/>
      <c r="X23" s="24"/>
      <c r="Y23" s="24"/>
      <c r="Z23" s="24"/>
      <c r="AA23" s="24"/>
      <c r="AB23" s="2"/>
      <c r="AC23" s="2"/>
      <c r="AD23" s="2"/>
      <c r="AE23" s="2"/>
      <c r="AF23" s="2"/>
    </row>
    <row r="24" spans="1:32" ht="30">
      <c r="A24" s="35" t="s">
        <v>89</v>
      </c>
      <c r="B24" s="2"/>
      <c r="C24" s="24"/>
      <c r="D24" s="24"/>
      <c r="E24" s="24"/>
      <c r="F24" s="24"/>
      <c r="G24" s="24"/>
      <c r="H24" s="2"/>
      <c r="I24" s="2">
        <v>23</v>
      </c>
      <c r="J24" s="2">
        <v>23</v>
      </c>
      <c r="K24" s="2">
        <v>23</v>
      </c>
      <c r="L24" s="2">
        <v>23</v>
      </c>
      <c r="M24" s="2">
        <v>23</v>
      </c>
      <c r="N24" s="2">
        <v>23</v>
      </c>
      <c r="O24" s="2"/>
      <c r="P24" s="2"/>
      <c r="Q24" s="2"/>
      <c r="R24" s="2"/>
      <c r="S24" s="2"/>
      <c r="T24" s="2"/>
      <c r="U24" s="2"/>
      <c r="V24" s="2"/>
      <c r="W24" s="24"/>
      <c r="X24" s="24"/>
      <c r="Y24" s="24"/>
      <c r="Z24" s="24"/>
      <c r="AA24" s="24"/>
      <c r="AB24" s="2"/>
      <c r="AC24" s="2"/>
      <c r="AD24" s="2">
        <v>13</v>
      </c>
      <c r="AE24" s="2">
        <v>13</v>
      </c>
      <c r="AF24" s="2">
        <v>13</v>
      </c>
    </row>
    <row r="25" spans="1:32">
      <c r="A25" s="23" t="s">
        <v>70</v>
      </c>
      <c r="B25" s="2"/>
      <c r="C25" s="24"/>
      <c r="D25" s="24"/>
      <c r="E25" s="24"/>
      <c r="F25" s="24"/>
      <c r="G25" s="24"/>
      <c r="H25" s="2"/>
      <c r="I25" s="25">
        <v>23</v>
      </c>
      <c r="J25" s="25">
        <v>23</v>
      </c>
      <c r="K25" s="25">
        <v>23</v>
      </c>
      <c r="L25" s="25">
        <v>23</v>
      </c>
      <c r="M25" s="25">
        <v>23</v>
      </c>
      <c r="N25" s="2"/>
      <c r="O25" s="2"/>
      <c r="P25" s="25">
        <v>21</v>
      </c>
      <c r="Q25" s="25">
        <v>21</v>
      </c>
      <c r="R25" s="25">
        <v>21</v>
      </c>
      <c r="S25" s="25">
        <v>21</v>
      </c>
      <c r="T25" s="25">
        <v>21</v>
      </c>
      <c r="U25" s="2"/>
      <c r="V25" s="2"/>
      <c r="W25" s="24"/>
      <c r="X25" s="24"/>
      <c r="Y25" s="24"/>
      <c r="Z25" s="24"/>
      <c r="AA25" s="24"/>
      <c r="AB25" s="2"/>
      <c r="AC25" s="2"/>
      <c r="AD25" s="25"/>
      <c r="AE25" s="25"/>
      <c r="AF25" s="25"/>
    </row>
    <row r="26" spans="1:32">
      <c r="A26" s="35" t="s">
        <v>74</v>
      </c>
      <c r="B26" s="2"/>
      <c r="C26" s="24"/>
      <c r="D26" s="24"/>
      <c r="E26" s="24"/>
      <c r="F26" s="24"/>
      <c r="G26" s="2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4"/>
      <c r="X26" s="24"/>
      <c r="Y26" s="24"/>
      <c r="Z26" s="25">
        <v>50</v>
      </c>
      <c r="AA26" s="25">
        <v>50</v>
      </c>
      <c r="AB26" s="2"/>
      <c r="AC26" s="2"/>
      <c r="AD26" s="2"/>
      <c r="AE26" s="2"/>
      <c r="AF26" s="2"/>
    </row>
    <row r="27" spans="1:32">
      <c r="A27" s="35" t="s">
        <v>84</v>
      </c>
      <c r="B27" s="2">
        <v>32</v>
      </c>
      <c r="C27" s="2">
        <v>32</v>
      </c>
      <c r="D27" s="2">
        <v>32</v>
      </c>
      <c r="E27" s="2">
        <v>32</v>
      </c>
      <c r="F27" s="2">
        <v>32</v>
      </c>
      <c r="G27" s="2">
        <v>32</v>
      </c>
      <c r="H27" s="2">
        <v>32</v>
      </c>
      <c r="I27" s="2">
        <v>32</v>
      </c>
      <c r="J27" s="2">
        <v>32</v>
      </c>
      <c r="K27" s="2">
        <v>32</v>
      </c>
      <c r="L27" s="2">
        <v>32</v>
      </c>
      <c r="M27" s="2">
        <v>32</v>
      </c>
      <c r="N27" s="2">
        <v>32</v>
      </c>
      <c r="O27" s="2"/>
      <c r="P27" s="2"/>
      <c r="Q27" s="2"/>
      <c r="R27" s="2"/>
      <c r="S27" s="2"/>
      <c r="T27" s="2"/>
      <c r="U27" s="2"/>
      <c r="V27" s="2"/>
      <c r="W27" s="24"/>
      <c r="X27" s="24"/>
      <c r="Y27" s="24"/>
      <c r="Z27" s="24"/>
      <c r="AA27" s="24"/>
      <c r="AB27" s="2"/>
      <c r="AC27" s="2"/>
      <c r="AD27" s="2"/>
      <c r="AE27" s="2"/>
      <c r="AF27" s="2"/>
    </row>
    <row r="28" spans="1:32" ht="30">
      <c r="A28" s="35" t="s">
        <v>100</v>
      </c>
      <c r="B28" s="2"/>
      <c r="C28" s="24"/>
      <c r="D28" s="24"/>
      <c r="E28" s="24"/>
      <c r="F28" s="24"/>
      <c r="G28" s="2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4"/>
      <c r="Y28" s="24"/>
      <c r="Z28" s="24"/>
      <c r="AA28" s="24"/>
      <c r="AB28" s="2"/>
      <c r="AC28" s="2"/>
      <c r="AD28" s="2">
        <v>21</v>
      </c>
      <c r="AE28" s="2"/>
      <c r="AF28" s="2"/>
    </row>
    <row r="29" spans="1:32" ht="30">
      <c r="A29" s="35" t="s">
        <v>92</v>
      </c>
      <c r="B29" s="2"/>
      <c r="C29" s="24"/>
      <c r="D29" s="24"/>
      <c r="E29" s="24"/>
      <c r="F29" s="24"/>
      <c r="G29" s="2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4"/>
      <c r="Y29" s="24"/>
      <c r="Z29" s="24"/>
      <c r="AA29" s="24"/>
      <c r="AB29" s="2"/>
      <c r="AC29" s="2"/>
      <c r="AD29" s="2"/>
      <c r="AE29" s="2"/>
      <c r="AF29" s="2"/>
    </row>
    <row r="30" spans="1:32">
      <c r="A30" s="35"/>
      <c r="B30" s="2"/>
      <c r="C30" s="24"/>
      <c r="D30" s="24"/>
      <c r="E30" s="24"/>
      <c r="F30" s="24"/>
      <c r="G30" s="2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4"/>
      <c r="X30" s="24"/>
      <c r="Y30" s="24"/>
      <c r="Z30" s="24"/>
      <c r="AA30" s="24"/>
      <c r="AB30" s="2"/>
      <c r="AC30" s="2"/>
      <c r="AD30" s="2"/>
      <c r="AE30" s="2"/>
      <c r="AF30" s="2"/>
    </row>
    <row r="31" spans="1:32" ht="18.75" customHeight="1">
      <c r="A31" s="36" t="s">
        <v>22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.75">
      <c r="A32" s="37" t="s">
        <v>23</v>
      </c>
      <c r="B32" s="8">
        <f t="shared" ref="B32:AF32" si="0">SUM(B22:B31)</f>
        <v>32</v>
      </c>
      <c r="C32" s="8">
        <f t="shared" si="0"/>
        <v>49</v>
      </c>
      <c r="D32" s="8">
        <f t="shared" si="0"/>
        <v>49</v>
      </c>
      <c r="E32" s="8">
        <f t="shared" si="0"/>
        <v>49</v>
      </c>
      <c r="F32" s="8">
        <f t="shared" si="0"/>
        <v>32</v>
      </c>
      <c r="G32" s="8">
        <f t="shared" si="0"/>
        <v>32</v>
      </c>
      <c r="H32" s="8">
        <f t="shared" si="0"/>
        <v>32</v>
      </c>
      <c r="I32" s="8">
        <f t="shared" si="0"/>
        <v>107</v>
      </c>
      <c r="J32" s="8">
        <f t="shared" si="0"/>
        <v>125</v>
      </c>
      <c r="K32" s="8">
        <f t="shared" si="0"/>
        <v>125</v>
      </c>
      <c r="L32" s="8">
        <f t="shared" si="0"/>
        <v>125</v>
      </c>
      <c r="M32" s="8">
        <f t="shared" si="0"/>
        <v>107</v>
      </c>
      <c r="N32" s="8">
        <f t="shared" si="0"/>
        <v>55</v>
      </c>
      <c r="O32" s="8">
        <f t="shared" si="0"/>
        <v>0</v>
      </c>
      <c r="P32" s="8">
        <f t="shared" si="0"/>
        <v>41</v>
      </c>
      <c r="Q32" s="8">
        <f t="shared" si="0"/>
        <v>56</v>
      </c>
      <c r="R32" s="8">
        <f t="shared" si="0"/>
        <v>56</v>
      </c>
      <c r="S32" s="8">
        <f t="shared" si="0"/>
        <v>56</v>
      </c>
      <c r="T32" s="8">
        <f t="shared" si="0"/>
        <v>41</v>
      </c>
      <c r="U32" s="8">
        <f t="shared" si="0"/>
        <v>0</v>
      </c>
      <c r="V32" s="8">
        <f t="shared" si="0"/>
        <v>0</v>
      </c>
      <c r="W32" s="8">
        <f t="shared" si="0"/>
        <v>0</v>
      </c>
      <c r="X32" s="8">
        <f t="shared" si="0"/>
        <v>15</v>
      </c>
      <c r="Y32" s="8">
        <f t="shared" si="0"/>
        <v>15</v>
      </c>
      <c r="Z32" s="8">
        <f t="shared" si="0"/>
        <v>65</v>
      </c>
      <c r="AA32" s="8">
        <f t="shared" si="0"/>
        <v>50</v>
      </c>
      <c r="AB32" s="8">
        <f t="shared" si="0"/>
        <v>0</v>
      </c>
      <c r="AC32" s="8">
        <f t="shared" si="0"/>
        <v>0</v>
      </c>
      <c r="AD32" s="8">
        <f t="shared" si="0"/>
        <v>34</v>
      </c>
      <c r="AE32" s="8">
        <f t="shared" si="0"/>
        <v>26</v>
      </c>
      <c r="AF32" s="8">
        <f t="shared" si="0"/>
        <v>26</v>
      </c>
    </row>
    <row r="33" spans="1:31">
      <c r="A33" s="13"/>
    </row>
    <row r="36" spans="1:31" ht="23.25">
      <c r="A36" s="14" t="s">
        <v>24</v>
      </c>
      <c r="B36" s="13">
        <v>1</v>
      </c>
      <c r="C36" s="127" t="s">
        <v>25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</row>
    <row r="37" spans="1:31">
      <c r="B37" s="13">
        <v>2</v>
      </c>
      <c r="C37" s="127" t="s">
        <v>26</v>
      </c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</row>
    <row r="38" spans="1:31">
      <c r="B38" s="13">
        <v>3</v>
      </c>
      <c r="C38" s="127" t="s">
        <v>27</v>
      </c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</row>
    <row r="39" spans="1:31">
      <c r="C39" s="13" t="s">
        <v>28</v>
      </c>
      <c r="D39" s="127" t="s">
        <v>29</v>
      </c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</row>
    <row r="40" spans="1:31">
      <c r="C40" s="13" t="s">
        <v>30</v>
      </c>
      <c r="D40" s="127" t="s">
        <v>31</v>
      </c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</row>
    <row r="41" spans="1:31">
      <c r="C41" s="13" t="s">
        <v>32</v>
      </c>
      <c r="D41" s="127" t="s">
        <v>33</v>
      </c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</row>
    <row r="42" spans="1:31">
      <c r="A42" s="13"/>
      <c r="B42" s="13">
        <v>4</v>
      </c>
      <c r="C42" s="127" t="s">
        <v>34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</row>
  </sheetData>
  <mergeCells count="23">
    <mergeCell ref="D41:AE41"/>
    <mergeCell ref="C42:AE42"/>
    <mergeCell ref="P9:T9"/>
    <mergeCell ref="J10:L10"/>
    <mergeCell ref="Q10:S10"/>
    <mergeCell ref="AE10:AF10"/>
    <mergeCell ref="D39:AE39"/>
    <mergeCell ref="D40:AE40"/>
    <mergeCell ref="B19:AE19"/>
    <mergeCell ref="C36:AE36"/>
    <mergeCell ref="C37:AE37"/>
    <mergeCell ref="C38:AE38"/>
    <mergeCell ref="C10:E10"/>
    <mergeCell ref="X10:Z10"/>
    <mergeCell ref="I15:M15"/>
    <mergeCell ref="P15:T15"/>
    <mergeCell ref="AD9:AF9"/>
    <mergeCell ref="I8:N8"/>
    <mergeCell ref="A2:AC2"/>
    <mergeCell ref="B4:AE4"/>
    <mergeCell ref="I9:M9"/>
    <mergeCell ref="Z8:AA8"/>
    <mergeCell ref="B7:N7"/>
  </mergeCells>
  <conditionalFormatting sqref="B32:AF32">
    <cfRule type="cellIs" dxfId="16" priority="1" operator="greaterThan">
      <formula>135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49"/>
  <sheetViews>
    <sheetView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H8" sqref="H8:I8"/>
    </sheetView>
  </sheetViews>
  <sheetFormatPr defaultRowHeight="15"/>
  <cols>
    <col min="1" max="1" width="52.140625" style="47" customWidth="1"/>
    <col min="2" max="9" width="7.140625" style="13" customWidth="1"/>
    <col min="10" max="10" width="9.140625" style="13" bestFit="1" customWidth="1"/>
    <col min="11" max="14" width="7.140625" style="13" customWidth="1"/>
    <col min="15" max="15" width="9.140625" style="13" bestFit="1" customWidth="1"/>
    <col min="16" max="16" width="7.140625" style="13" customWidth="1"/>
    <col min="17" max="17" width="7.5703125" style="13" customWidth="1"/>
    <col min="18" max="19" width="7.140625" style="13" customWidth="1"/>
    <col min="20" max="20" width="7.7109375" style="13" bestFit="1" customWidth="1"/>
    <col min="21" max="31" width="7.140625" style="13" customWidth="1"/>
    <col min="32" max="16384" width="9.140625" style="13"/>
  </cols>
  <sheetData>
    <row r="2" spans="1:31" s="1" customFormat="1" ht="21">
      <c r="A2" s="125" t="s">
        <v>49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31" s="1" customFormat="1" ht="21">
      <c r="A3" s="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31" ht="19.5" thickBot="1">
      <c r="A4" s="32"/>
      <c r="B4" s="126" t="s">
        <v>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</row>
    <row r="5" spans="1:31">
      <c r="A5" s="20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</row>
    <row r="6" spans="1:31" ht="15.75" thickBot="1">
      <c r="A6" s="21" t="s">
        <v>2</v>
      </c>
      <c r="B6" s="16" t="s">
        <v>3</v>
      </c>
      <c r="C6" s="16" t="s">
        <v>4</v>
      </c>
      <c r="D6" s="19" t="s">
        <v>5</v>
      </c>
      <c r="E6" s="19" t="s">
        <v>6</v>
      </c>
      <c r="F6" s="16" t="s">
        <v>7</v>
      </c>
      <c r="G6" s="16" t="s">
        <v>8</v>
      </c>
      <c r="H6" s="16" t="s">
        <v>9</v>
      </c>
      <c r="I6" s="16" t="s">
        <v>3</v>
      </c>
      <c r="J6" s="16" t="s">
        <v>4</v>
      </c>
      <c r="K6" s="19" t="s">
        <v>5</v>
      </c>
      <c r="L6" s="19" t="s">
        <v>6</v>
      </c>
      <c r="M6" s="16" t="s">
        <v>7</v>
      </c>
      <c r="N6" s="16" t="s">
        <v>8</v>
      </c>
      <c r="O6" s="16" t="s">
        <v>9</v>
      </c>
      <c r="P6" s="16" t="s">
        <v>3</v>
      </c>
      <c r="Q6" s="16" t="s">
        <v>4</v>
      </c>
      <c r="R6" s="19" t="s">
        <v>5</v>
      </c>
      <c r="S6" s="19" t="s">
        <v>6</v>
      </c>
      <c r="T6" s="16" t="s">
        <v>7</v>
      </c>
      <c r="U6" s="16" t="s">
        <v>8</v>
      </c>
      <c r="V6" s="16" t="s">
        <v>9</v>
      </c>
      <c r="W6" s="16" t="s">
        <v>3</v>
      </c>
      <c r="X6" s="16" t="s">
        <v>4</v>
      </c>
      <c r="Y6" s="19" t="s">
        <v>5</v>
      </c>
      <c r="Z6" s="19" t="s">
        <v>6</v>
      </c>
      <c r="AA6" s="16" t="s">
        <v>7</v>
      </c>
      <c r="AB6" s="16" t="s">
        <v>8</v>
      </c>
      <c r="AC6" s="16" t="s">
        <v>9</v>
      </c>
      <c r="AD6" s="19" t="s">
        <v>3</v>
      </c>
      <c r="AE6" s="16" t="s">
        <v>4</v>
      </c>
    </row>
    <row r="7" spans="1:31">
      <c r="A7" s="33" t="s">
        <v>10</v>
      </c>
      <c r="B7" s="2"/>
      <c r="C7" s="2"/>
      <c r="D7" s="2"/>
      <c r="E7" s="2"/>
      <c r="F7" s="135" t="s">
        <v>44</v>
      </c>
      <c r="G7" s="136"/>
      <c r="H7" s="136"/>
      <c r="I7" s="136"/>
      <c r="J7" s="137"/>
      <c r="K7" s="2"/>
      <c r="L7" s="2"/>
      <c r="M7" s="138" t="s">
        <v>86</v>
      </c>
      <c r="N7" s="139"/>
      <c r="O7" s="139"/>
      <c r="P7" s="140"/>
      <c r="Q7" s="2"/>
      <c r="R7" s="2"/>
      <c r="S7" s="2"/>
      <c r="T7" s="138" t="s">
        <v>86</v>
      </c>
      <c r="U7" s="139"/>
      <c r="V7" s="139"/>
      <c r="W7" s="140"/>
      <c r="X7" s="2"/>
      <c r="Y7" s="2"/>
      <c r="Z7" s="2"/>
      <c r="AA7" s="141" t="s">
        <v>41</v>
      </c>
      <c r="AB7" s="141"/>
      <c r="AC7" s="141"/>
      <c r="AD7" s="2"/>
      <c r="AE7" s="2"/>
    </row>
    <row r="8" spans="1:31">
      <c r="A8" s="34" t="s">
        <v>11</v>
      </c>
      <c r="B8" s="2"/>
      <c r="C8" s="2"/>
      <c r="D8" s="2"/>
      <c r="E8" s="2"/>
      <c r="F8" s="2"/>
      <c r="G8" s="2"/>
      <c r="H8" s="145" t="s">
        <v>143</v>
      </c>
      <c r="I8" s="146"/>
      <c r="J8" s="54" t="s">
        <v>98</v>
      </c>
      <c r="K8" s="2"/>
      <c r="L8" s="2"/>
      <c r="M8" s="145" t="s">
        <v>143</v>
      </c>
      <c r="N8" s="146"/>
      <c r="O8" s="142" t="s">
        <v>105</v>
      </c>
      <c r="P8" s="143"/>
      <c r="Q8" s="143"/>
      <c r="R8" s="143"/>
      <c r="S8" s="143"/>
      <c r="T8" s="143"/>
      <c r="U8" s="143"/>
      <c r="V8" s="144"/>
      <c r="W8" s="2"/>
      <c r="X8" s="2"/>
      <c r="Y8" s="2"/>
      <c r="Z8" s="2"/>
      <c r="AA8" s="31" t="s">
        <v>40</v>
      </c>
      <c r="AB8" s="31" t="s">
        <v>40</v>
      </c>
      <c r="AC8" s="2"/>
      <c r="AD8" s="2"/>
      <c r="AE8" s="59" t="s">
        <v>115</v>
      </c>
    </row>
    <row r="9" spans="1:31">
      <c r="A9" s="34" t="s">
        <v>12</v>
      </c>
      <c r="B9" s="134" t="s">
        <v>45</v>
      </c>
      <c r="C9" s="134"/>
      <c r="D9" s="134"/>
      <c r="E9" s="2"/>
      <c r="F9" s="121" t="s">
        <v>35</v>
      </c>
      <c r="G9" s="122"/>
      <c r="H9" s="122"/>
      <c r="I9" s="122"/>
      <c r="J9" s="123"/>
      <c r="K9" s="2"/>
      <c r="L9" s="2"/>
      <c r="M9" s="2"/>
      <c r="N9" s="2"/>
      <c r="O9" s="55" t="s">
        <v>143</v>
      </c>
      <c r="P9" s="2"/>
      <c r="Q9" s="2"/>
      <c r="R9" s="2"/>
      <c r="S9" s="2"/>
      <c r="T9" s="121" t="s">
        <v>35</v>
      </c>
      <c r="U9" s="122"/>
      <c r="V9" s="122"/>
      <c r="W9" s="122"/>
      <c r="X9" s="123"/>
      <c r="Y9" s="2"/>
      <c r="Z9" s="2"/>
      <c r="AA9" s="147" t="s">
        <v>68</v>
      </c>
      <c r="AB9" s="147"/>
      <c r="AC9" s="2"/>
      <c r="AD9" s="2"/>
      <c r="AE9" s="2"/>
    </row>
    <row r="10" spans="1:31">
      <c r="A10" s="34" t="s">
        <v>13</v>
      </c>
      <c r="B10" s="48" t="s">
        <v>14</v>
      </c>
      <c r="C10" s="2"/>
      <c r="D10" s="2"/>
      <c r="E10" s="2"/>
      <c r="F10" s="2"/>
      <c r="G10" s="128" t="s">
        <v>14</v>
      </c>
      <c r="H10" s="128"/>
      <c r="I10" s="128"/>
      <c r="J10" s="55" t="s">
        <v>143</v>
      </c>
      <c r="K10" s="2"/>
      <c r="L10" s="2"/>
      <c r="M10" s="2"/>
      <c r="N10" s="128" t="s">
        <v>14</v>
      </c>
      <c r="O10" s="128"/>
      <c r="P10" s="128"/>
      <c r="Q10" s="2"/>
      <c r="R10" s="2"/>
      <c r="S10" s="2"/>
      <c r="T10" s="2"/>
      <c r="U10" s="128" t="s">
        <v>14</v>
      </c>
      <c r="V10" s="128"/>
      <c r="W10" s="128"/>
      <c r="X10" s="2"/>
      <c r="Y10" s="2"/>
      <c r="Z10" s="2"/>
      <c r="AA10" s="2"/>
      <c r="AB10" s="2"/>
      <c r="AC10" s="2"/>
      <c r="AD10" s="2"/>
      <c r="AE10" s="2"/>
    </row>
    <row r="11" spans="1:31">
      <c r="A11" s="34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34" t="s">
        <v>16</v>
      </c>
      <c r="B12" s="2"/>
      <c r="C12" s="2"/>
      <c r="D12" s="2"/>
      <c r="E12" s="2"/>
      <c r="F12" s="142" t="s">
        <v>104</v>
      </c>
      <c r="G12" s="143"/>
      <c r="H12" s="143"/>
      <c r="I12" s="143"/>
      <c r="J12" s="143"/>
      <c r="K12" s="143"/>
      <c r="L12" s="143"/>
      <c r="M12" s="143"/>
      <c r="N12" s="144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34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34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34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34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5"/>
      <c r="B17" s="6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19.5" thickBot="1">
      <c r="A19" s="34"/>
      <c r="B19" s="126" t="s">
        <v>109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</row>
    <row r="20" spans="1:31">
      <c r="A20" s="20" t="s">
        <v>1</v>
      </c>
      <c r="B20" s="15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15">
        <v>9</v>
      </c>
      <c r="K20" s="15">
        <v>10</v>
      </c>
      <c r="L20" s="15">
        <v>11</v>
      </c>
      <c r="M20" s="15">
        <v>12</v>
      </c>
      <c r="N20" s="15">
        <v>13</v>
      </c>
      <c r="O20" s="15">
        <v>14</v>
      </c>
      <c r="P20" s="15">
        <v>15</v>
      </c>
      <c r="Q20" s="15">
        <v>16</v>
      </c>
      <c r="R20" s="15">
        <v>17</v>
      </c>
      <c r="S20" s="15">
        <v>18</v>
      </c>
      <c r="T20" s="15">
        <v>19</v>
      </c>
      <c r="U20" s="15">
        <v>20</v>
      </c>
      <c r="V20" s="15">
        <v>21</v>
      </c>
      <c r="W20" s="15">
        <v>22</v>
      </c>
      <c r="X20" s="15">
        <v>23</v>
      </c>
      <c r="Y20" s="15">
        <v>24</v>
      </c>
      <c r="Z20" s="15">
        <v>25</v>
      </c>
      <c r="AA20" s="15">
        <v>26</v>
      </c>
      <c r="AB20" s="15">
        <v>27</v>
      </c>
      <c r="AC20" s="15">
        <v>28</v>
      </c>
      <c r="AD20" s="15">
        <v>29</v>
      </c>
      <c r="AE20" s="15">
        <v>30</v>
      </c>
    </row>
    <row r="21" spans="1:31">
      <c r="A21" s="30" t="s">
        <v>2</v>
      </c>
      <c r="B21" s="16" t="s">
        <v>3</v>
      </c>
      <c r="C21" s="16" t="s">
        <v>4</v>
      </c>
      <c r="D21" s="19" t="s">
        <v>5</v>
      </c>
      <c r="E21" s="19" t="s">
        <v>6</v>
      </c>
      <c r="F21" s="16" t="s">
        <v>7</v>
      </c>
      <c r="G21" s="16" t="s">
        <v>8</v>
      </c>
      <c r="H21" s="16" t="s">
        <v>9</v>
      </c>
      <c r="I21" s="16" t="s">
        <v>3</v>
      </c>
      <c r="J21" s="16" t="s">
        <v>4</v>
      </c>
      <c r="K21" s="19" t="s">
        <v>5</v>
      </c>
      <c r="L21" s="19" t="s">
        <v>6</v>
      </c>
      <c r="M21" s="16" t="s">
        <v>7</v>
      </c>
      <c r="N21" s="16" t="s">
        <v>8</v>
      </c>
      <c r="O21" s="16" t="s">
        <v>9</v>
      </c>
      <c r="P21" s="16" t="s">
        <v>3</v>
      </c>
      <c r="Q21" s="16" t="s">
        <v>4</v>
      </c>
      <c r="R21" s="19" t="s">
        <v>5</v>
      </c>
      <c r="S21" s="19" t="s">
        <v>6</v>
      </c>
      <c r="T21" s="16" t="s">
        <v>7</v>
      </c>
      <c r="U21" s="16" t="s">
        <v>8</v>
      </c>
      <c r="V21" s="16" t="s">
        <v>9</v>
      </c>
      <c r="W21" s="16" t="s">
        <v>3</v>
      </c>
      <c r="X21" s="16" t="s">
        <v>4</v>
      </c>
      <c r="Y21" s="19" t="s">
        <v>5</v>
      </c>
      <c r="Z21" s="19" t="s">
        <v>6</v>
      </c>
      <c r="AA21" s="16" t="s">
        <v>7</v>
      </c>
      <c r="AB21" s="16" t="s">
        <v>8</v>
      </c>
      <c r="AC21" s="16" t="s">
        <v>9</v>
      </c>
      <c r="AD21" s="19" t="s">
        <v>3</v>
      </c>
      <c r="AE21" s="16" t="s">
        <v>4</v>
      </c>
    </row>
    <row r="22" spans="1:31">
      <c r="A22" s="35" t="s">
        <v>21</v>
      </c>
      <c r="B22" s="2">
        <v>13</v>
      </c>
      <c r="C22" s="2"/>
      <c r="D22" s="2"/>
      <c r="E22" s="2"/>
      <c r="F22" s="2"/>
      <c r="G22" s="2">
        <v>15</v>
      </c>
      <c r="H22" s="2">
        <v>15</v>
      </c>
      <c r="I22" s="2">
        <v>15</v>
      </c>
      <c r="J22" s="2"/>
      <c r="K22" s="2"/>
      <c r="L22" s="2"/>
      <c r="M22" s="2"/>
      <c r="N22" s="2">
        <v>15</v>
      </c>
      <c r="O22" s="2">
        <v>15</v>
      </c>
      <c r="P22" s="2">
        <v>15</v>
      </c>
      <c r="Q22" s="2"/>
      <c r="R22" s="2"/>
      <c r="S22" s="2"/>
      <c r="T22" s="2"/>
      <c r="U22" s="2">
        <v>10</v>
      </c>
      <c r="V22" s="2">
        <v>10</v>
      </c>
      <c r="W22" s="2">
        <v>10</v>
      </c>
      <c r="X22" s="2"/>
      <c r="Y22" s="2"/>
      <c r="Z22" s="2"/>
      <c r="AA22" s="2"/>
      <c r="AB22" s="2"/>
      <c r="AC22" s="2"/>
      <c r="AD22" s="2"/>
      <c r="AE22" s="2"/>
    </row>
    <row r="23" spans="1:31">
      <c r="A23" s="23" t="s">
        <v>50</v>
      </c>
      <c r="B23" s="2"/>
      <c r="C23" s="2"/>
      <c r="D23" s="2"/>
      <c r="E23" s="2"/>
      <c r="F23" s="2">
        <v>22</v>
      </c>
      <c r="G23" s="2">
        <v>22</v>
      </c>
      <c r="H23" s="2">
        <v>22</v>
      </c>
      <c r="I23" s="2">
        <v>22</v>
      </c>
      <c r="J23" s="2">
        <v>22</v>
      </c>
      <c r="K23" s="2"/>
      <c r="L23" s="2"/>
      <c r="M23" s="25"/>
      <c r="N23" s="25"/>
      <c r="O23" s="25"/>
      <c r="P23" s="25"/>
      <c r="Q23" s="25"/>
      <c r="R23" s="2"/>
      <c r="S23" s="2"/>
      <c r="T23" s="2">
        <v>22</v>
      </c>
      <c r="U23" s="2">
        <v>22</v>
      </c>
      <c r="V23" s="2">
        <v>22</v>
      </c>
      <c r="W23" s="2">
        <v>22</v>
      </c>
      <c r="X23" s="2">
        <v>22</v>
      </c>
      <c r="Y23" s="2"/>
      <c r="Z23" s="2"/>
      <c r="AA23" s="2"/>
      <c r="AB23" s="2"/>
      <c r="AC23" s="2"/>
      <c r="AD23" s="2"/>
      <c r="AE23" s="2"/>
    </row>
    <row r="24" spans="1:31">
      <c r="A24" s="35" t="s">
        <v>53</v>
      </c>
      <c r="B24" s="2">
        <v>13</v>
      </c>
      <c r="C24" s="2">
        <v>13</v>
      </c>
      <c r="D24" s="2">
        <v>13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3" t="s">
        <v>54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>
        <v>14</v>
      </c>
      <c r="P25" s="2">
        <v>14</v>
      </c>
      <c r="Q25" s="2">
        <v>14</v>
      </c>
      <c r="R25" s="2">
        <v>14</v>
      </c>
      <c r="S25" s="2">
        <v>14</v>
      </c>
      <c r="T25" s="2">
        <v>14</v>
      </c>
      <c r="U25" s="2">
        <v>14</v>
      </c>
      <c r="V25" s="2">
        <v>14</v>
      </c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35" t="s">
        <v>118</v>
      </c>
      <c r="B26" s="24"/>
      <c r="C26" s="24"/>
      <c r="D26" s="2"/>
      <c r="E26" s="2"/>
      <c r="F26" s="2"/>
      <c r="G26" s="2"/>
      <c r="H26" s="24"/>
      <c r="I26" s="24"/>
      <c r="J26" s="2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5">
        <v>13</v>
      </c>
      <c r="AB26" s="25">
        <v>13</v>
      </c>
      <c r="AC26" s="24"/>
      <c r="AD26" s="24"/>
      <c r="AE26" s="24"/>
    </row>
    <row r="27" spans="1:31">
      <c r="A27" s="35" t="s">
        <v>75</v>
      </c>
      <c r="B27" s="24"/>
      <c r="C27" s="24"/>
      <c r="D27" s="2"/>
      <c r="E27" s="2"/>
      <c r="F27" s="2"/>
      <c r="G27" s="2"/>
      <c r="H27" s="24"/>
      <c r="I27" s="24"/>
      <c r="J27" s="2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5">
        <v>50</v>
      </c>
      <c r="AB27" s="25">
        <v>50</v>
      </c>
      <c r="AC27" s="25"/>
      <c r="AD27" s="24"/>
      <c r="AE27" s="24"/>
    </row>
    <row r="28" spans="1:31">
      <c r="A28" s="35" t="s">
        <v>69</v>
      </c>
      <c r="B28" s="24"/>
      <c r="C28" s="24"/>
      <c r="D28" s="2"/>
      <c r="E28" s="2"/>
      <c r="F28" s="25">
        <v>18</v>
      </c>
      <c r="G28" s="25">
        <v>18</v>
      </c>
      <c r="H28" s="25">
        <v>18</v>
      </c>
      <c r="I28" s="25">
        <v>18</v>
      </c>
      <c r="J28" s="25">
        <v>18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5"/>
      <c r="AB28" s="24"/>
      <c r="AC28" s="24"/>
      <c r="AD28" s="24"/>
      <c r="AE28" s="24"/>
    </row>
    <row r="29" spans="1:31">
      <c r="A29" s="35" t="s">
        <v>88</v>
      </c>
      <c r="B29" s="24"/>
      <c r="C29" s="24"/>
      <c r="D29" s="2"/>
      <c r="E29" s="2"/>
      <c r="F29" s="2"/>
      <c r="G29" s="2"/>
      <c r="H29" s="24"/>
      <c r="I29" s="24"/>
      <c r="J29" s="24"/>
      <c r="K29" s="2"/>
      <c r="L29" s="2"/>
      <c r="M29" s="2">
        <v>22</v>
      </c>
      <c r="N29" s="2">
        <v>22</v>
      </c>
      <c r="O29" s="2">
        <v>22</v>
      </c>
      <c r="P29" s="2">
        <v>22</v>
      </c>
      <c r="Q29" s="2"/>
      <c r="R29" s="2"/>
      <c r="S29" s="2"/>
      <c r="T29" s="2">
        <v>24</v>
      </c>
      <c r="U29" s="2">
        <v>24</v>
      </c>
      <c r="V29" s="2">
        <v>24</v>
      </c>
      <c r="W29" s="2">
        <v>24</v>
      </c>
      <c r="X29" s="2"/>
      <c r="Y29" s="2"/>
      <c r="Z29" s="2"/>
      <c r="AA29" s="25"/>
      <c r="AB29" s="24"/>
      <c r="AC29" s="24"/>
      <c r="AD29" s="24"/>
      <c r="AE29" s="24"/>
    </row>
    <row r="30" spans="1:31">
      <c r="A30" s="35" t="s">
        <v>97</v>
      </c>
      <c r="B30" s="24"/>
      <c r="C30" s="24"/>
      <c r="D30" s="2"/>
      <c r="E30" s="2"/>
      <c r="F30" s="2"/>
      <c r="G30" s="2"/>
      <c r="H30" s="24"/>
      <c r="I30" s="24"/>
      <c r="J30" s="2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5">
        <v>47</v>
      </c>
      <c r="AA30" s="25">
        <v>47</v>
      </c>
      <c r="AB30" s="25">
        <v>47</v>
      </c>
      <c r="AC30" s="25">
        <v>47</v>
      </c>
      <c r="AD30" s="24"/>
      <c r="AE30" s="24"/>
    </row>
    <row r="31" spans="1:31">
      <c r="A31" s="35" t="s">
        <v>103</v>
      </c>
      <c r="B31" s="24"/>
      <c r="C31" s="24"/>
      <c r="D31" s="2"/>
      <c r="E31" s="2"/>
      <c r="F31" s="2"/>
      <c r="G31" s="2"/>
      <c r="H31" s="24"/>
      <c r="I31" s="24"/>
      <c r="J31" s="25">
        <v>3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5"/>
      <c r="AA31" s="25"/>
      <c r="AB31" s="25"/>
      <c r="AC31" s="25"/>
      <c r="AD31" s="24"/>
      <c r="AE31" s="24"/>
    </row>
    <row r="32" spans="1:31" ht="30">
      <c r="A32" s="23" t="s">
        <v>106</v>
      </c>
      <c r="B32" s="24"/>
      <c r="C32" s="24"/>
      <c r="D32" s="2"/>
      <c r="E32" s="2"/>
      <c r="F32" s="2"/>
      <c r="G32" s="2"/>
      <c r="H32" s="25">
        <v>21</v>
      </c>
      <c r="I32" s="25">
        <v>21</v>
      </c>
      <c r="J32" s="25">
        <v>21</v>
      </c>
      <c r="K32" s="2"/>
      <c r="L32" s="2"/>
      <c r="M32" s="2">
        <v>15</v>
      </c>
      <c r="N32" s="2">
        <v>15</v>
      </c>
      <c r="O32" s="2">
        <v>15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5"/>
      <c r="AA32" s="25"/>
      <c r="AB32" s="25"/>
      <c r="AC32" s="25"/>
      <c r="AD32" s="24"/>
      <c r="AE32" s="24"/>
    </row>
    <row r="33" spans="1:31">
      <c r="A33" s="35" t="s">
        <v>107</v>
      </c>
      <c r="B33" s="24"/>
      <c r="C33" s="24"/>
      <c r="D33" s="2"/>
      <c r="E33" s="2"/>
      <c r="F33" s="2"/>
      <c r="G33" s="2"/>
      <c r="H33" s="25"/>
      <c r="I33" s="25"/>
      <c r="J33" s="2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45">
        <v>9</v>
      </c>
      <c r="W33" s="45">
        <v>9</v>
      </c>
      <c r="X33" s="45">
        <v>9</v>
      </c>
      <c r="Y33" s="2"/>
      <c r="Z33" s="25"/>
      <c r="AA33" s="25"/>
      <c r="AB33" s="25"/>
      <c r="AC33" s="25"/>
      <c r="AD33" s="24"/>
      <c r="AE33" s="24"/>
    </row>
    <row r="34" spans="1:31" ht="30">
      <c r="A34" s="35" t="s">
        <v>108</v>
      </c>
      <c r="B34" s="24"/>
      <c r="C34" s="24"/>
      <c r="D34" s="2"/>
      <c r="E34" s="2"/>
      <c r="F34" s="2"/>
      <c r="G34" s="2"/>
      <c r="H34" s="25"/>
      <c r="I34" s="25"/>
      <c r="J34" s="25"/>
      <c r="K34" s="2"/>
      <c r="L34" s="2"/>
      <c r="M34" s="45">
        <v>18</v>
      </c>
      <c r="N34" s="45">
        <v>18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5"/>
      <c r="AA34" s="25"/>
      <c r="AB34" s="25"/>
      <c r="AC34" s="25"/>
      <c r="AD34" s="24"/>
      <c r="AE34" s="24"/>
    </row>
    <row r="35" spans="1:31" ht="30">
      <c r="A35" s="17" t="s">
        <v>114</v>
      </c>
      <c r="B35" s="24"/>
      <c r="C35" s="24"/>
      <c r="D35" s="2"/>
      <c r="E35" s="2"/>
      <c r="F35" s="2"/>
      <c r="G35" s="2"/>
      <c r="H35" s="24"/>
      <c r="I35" s="24"/>
      <c r="J35" s="2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5"/>
      <c r="AB35" s="24"/>
      <c r="AC35" s="24"/>
      <c r="AD35" s="24"/>
      <c r="AE35" s="25">
        <v>8</v>
      </c>
    </row>
    <row r="36" spans="1:31" ht="30">
      <c r="A36" s="17" t="s">
        <v>116</v>
      </c>
      <c r="B36" s="24"/>
      <c r="C36" s="24"/>
      <c r="D36" s="2"/>
      <c r="E36" s="2"/>
      <c r="F36" s="2"/>
      <c r="G36" s="2"/>
      <c r="H36" s="24"/>
      <c r="I36" s="24"/>
      <c r="J36" s="2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5"/>
      <c r="AB36" s="24"/>
      <c r="AC36" s="24"/>
      <c r="AD36" s="24"/>
      <c r="AE36" s="45">
        <v>8</v>
      </c>
    </row>
    <row r="37" spans="1:31">
      <c r="A37" s="58"/>
      <c r="B37" s="24"/>
      <c r="C37" s="24"/>
      <c r="D37" s="2"/>
      <c r="E37" s="2"/>
      <c r="F37" s="2"/>
      <c r="G37" s="2"/>
      <c r="H37" s="24"/>
      <c r="I37" s="24"/>
      <c r="J37" s="2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5"/>
      <c r="AB37" s="24"/>
      <c r="AC37" s="24"/>
      <c r="AD37" s="24"/>
      <c r="AE37" s="24"/>
    </row>
    <row r="38" spans="1:31" ht="18.75" customHeight="1">
      <c r="A38" s="36" t="s">
        <v>22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43"/>
      <c r="AC38" s="2"/>
      <c r="AD38" s="2"/>
      <c r="AE38" s="2"/>
    </row>
    <row r="39" spans="1:31" ht="15.75">
      <c r="A39" s="37" t="s">
        <v>23</v>
      </c>
      <c r="B39" s="8">
        <f t="shared" ref="B39:AE39" si="0">SUM(B22:B38)</f>
        <v>26</v>
      </c>
      <c r="C39" s="8">
        <f t="shared" si="0"/>
        <v>13</v>
      </c>
      <c r="D39" s="8">
        <f t="shared" si="0"/>
        <v>13</v>
      </c>
      <c r="E39" s="8">
        <f t="shared" si="0"/>
        <v>0</v>
      </c>
      <c r="F39" s="8">
        <f t="shared" si="0"/>
        <v>40</v>
      </c>
      <c r="G39" s="8">
        <f t="shared" si="0"/>
        <v>55</v>
      </c>
      <c r="H39" s="8">
        <f t="shared" si="0"/>
        <v>76</v>
      </c>
      <c r="I39" s="8">
        <f t="shared" si="0"/>
        <v>76</v>
      </c>
      <c r="J39" s="8">
        <f t="shared" si="0"/>
        <v>64</v>
      </c>
      <c r="K39" s="8">
        <f t="shared" si="0"/>
        <v>0</v>
      </c>
      <c r="L39" s="8">
        <f t="shared" si="0"/>
        <v>0</v>
      </c>
      <c r="M39" s="8">
        <f t="shared" si="0"/>
        <v>55</v>
      </c>
      <c r="N39" s="8">
        <f t="shared" si="0"/>
        <v>70</v>
      </c>
      <c r="O39" s="8">
        <f t="shared" si="0"/>
        <v>66</v>
      </c>
      <c r="P39" s="8">
        <f t="shared" si="0"/>
        <v>51</v>
      </c>
      <c r="Q39" s="8">
        <f t="shared" si="0"/>
        <v>14</v>
      </c>
      <c r="R39" s="8">
        <f t="shared" si="0"/>
        <v>14</v>
      </c>
      <c r="S39" s="8">
        <f t="shared" si="0"/>
        <v>14</v>
      </c>
      <c r="T39" s="8">
        <f t="shared" si="0"/>
        <v>60</v>
      </c>
      <c r="U39" s="8">
        <f t="shared" si="0"/>
        <v>70</v>
      </c>
      <c r="V39" s="8">
        <f t="shared" si="0"/>
        <v>79</v>
      </c>
      <c r="W39" s="8">
        <f t="shared" si="0"/>
        <v>65</v>
      </c>
      <c r="X39" s="8">
        <f t="shared" si="0"/>
        <v>31</v>
      </c>
      <c r="Y39" s="8">
        <f t="shared" si="0"/>
        <v>0</v>
      </c>
      <c r="Z39" s="8">
        <f t="shared" si="0"/>
        <v>47</v>
      </c>
      <c r="AA39" s="8">
        <f t="shared" si="0"/>
        <v>110</v>
      </c>
      <c r="AB39" s="8">
        <f t="shared" si="0"/>
        <v>110</v>
      </c>
      <c r="AC39" s="8">
        <f t="shared" si="0"/>
        <v>47</v>
      </c>
      <c r="AD39" s="8">
        <f t="shared" si="0"/>
        <v>0</v>
      </c>
      <c r="AE39" s="8">
        <f t="shared" si="0"/>
        <v>16</v>
      </c>
    </row>
    <row r="40" spans="1:31">
      <c r="A40" s="13"/>
    </row>
    <row r="43" spans="1:31" ht="23.25">
      <c r="A43" s="14" t="s">
        <v>24</v>
      </c>
      <c r="B43" s="13">
        <v>1</v>
      </c>
      <c r="C43" s="127" t="s">
        <v>25</v>
      </c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</row>
    <row r="44" spans="1:31">
      <c r="B44" s="13">
        <v>2</v>
      </c>
      <c r="C44" s="127" t="s">
        <v>26</v>
      </c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</row>
    <row r="45" spans="1:31">
      <c r="B45" s="13">
        <v>3</v>
      </c>
      <c r="C45" s="127" t="s">
        <v>27</v>
      </c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</row>
    <row r="46" spans="1:31">
      <c r="C46" s="13" t="s">
        <v>28</v>
      </c>
      <c r="D46" s="127" t="s">
        <v>29</v>
      </c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</row>
    <row r="47" spans="1:31">
      <c r="C47" s="13" t="s">
        <v>30</v>
      </c>
      <c r="D47" s="127" t="s">
        <v>31</v>
      </c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</row>
    <row r="48" spans="1:31">
      <c r="C48" s="13" t="s">
        <v>32</v>
      </c>
      <c r="D48" s="127" t="s">
        <v>33</v>
      </c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</row>
    <row r="49" spans="1:31">
      <c r="A49" s="13"/>
      <c r="B49" s="13">
        <v>4</v>
      </c>
      <c r="C49" s="127" t="s">
        <v>34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</row>
  </sheetData>
  <mergeCells count="25">
    <mergeCell ref="D48:AE48"/>
    <mergeCell ref="C49:AE49"/>
    <mergeCell ref="U10:W10"/>
    <mergeCell ref="F9:J9"/>
    <mergeCell ref="T9:X9"/>
    <mergeCell ref="B19:AE19"/>
    <mergeCell ref="C43:AE43"/>
    <mergeCell ref="C44:AE44"/>
    <mergeCell ref="C45:AE45"/>
    <mergeCell ref="D46:AE46"/>
    <mergeCell ref="G10:I10"/>
    <mergeCell ref="N10:P10"/>
    <mergeCell ref="B9:D9"/>
    <mergeCell ref="AA9:AB9"/>
    <mergeCell ref="A2:AC2"/>
    <mergeCell ref="B4:AE4"/>
    <mergeCell ref="D47:AE47"/>
    <mergeCell ref="F7:J7"/>
    <mergeCell ref="M7:P7"/>
    <mergeCell ref="T7:W7"/>
    <mergeCell ref="AA7:AC7"/>
    <mergeCell ref="O8:V8"/>
    <mergeCell ref="F12:N12"/>
    <mergeCell ref="H8:I8"/>
    <mergeCell ref="M8:N8"/>
  </mergeCells>
  <conditionalFormatting sqref="B39:AE39">
    <cfRule type="cellIs" dxfId="15" priority="1" operator="greaterThan">
      <formula>129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4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R14" sqref="R14:V15"/>
    </sheetView>
  </sheetViews>
  <sheetFormatPr defaultRowHeight="15"/>
  <cols>
    <col min="1" max="1" width="52.140625" style="47" customWidth="1"/>
    <col min="2" max="2" width="7.42578125" style="13" customWidth="1"/>
    <col min="3" max="10" width="7.140625" style="13" customWidth="1"/>
    <col min="11" max="11" width="9.140625" style="13" bestFit="1" customWidth="1"/>
    <col min="12" max="12" width="6.42578125" style="13" bestFit="1" customWidth="1"/>
    <col min="13" max="13" width="6.140625" style="13" bestFit="1" customWidth="1"/>
    <col min="14" max="14" width="7.140625" style="13" customWidth="1"/>
    <col min="15" max="15" width="9.140625" style="13" bestFit="1" customWidth="1"/>
    <col min="16" max="21" width="7.140625" style="13" customWidth="1"/>
    <col min="22" max="22" width="7.85546875" style="13" bestFit="1" customWidth="1"/>
    <col min="23" max="31" width="7.140625" style="13" customWidth="1"/>
    <col min="32" max="32" width="6.7109375" style="13" customWidth="1"/>
    <col min="33" max="16384" width="9.140625" style="13"/>
  </cols>
  <sheetData>
    <row r="2" spans="1:32" s="1" customFormat="1" ht="21">
      <c r="A2" s="125" t="s">
        <v>55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32" s="1" customFormat="1" ht="21">
      <c r="A3" s="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32" ht="19.5" thickBot="1">
      <c r="A4" s="32"/>
      <c r="B4" s="126" t="s">
        <v>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2"/>
    </row>
    <row r="5" spans="1:32">
      <c r="A5" s="20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15">
        <v>31</v>
      </c>
    </row>
    <row r="6" spans="1:32" ht="15.75" thickBot="1">
      <c r="A6" s="21" t="s">
        <v>2</v>
      </c>
      <c r="B6" s="19" t="s">
        <v>5</v>
      </c>
      <c r="C6" s="19" t="s">
        <v>6</v>
      </c>
      <c r="D6" s="16" t="s">
        <v>7</v>
      </c>
      <c r="E6" s="16" t="s">
        <v>8</v>
      </c>
      <c r="F6" s="16" t="s">
        <v>9</v>
      </c>
      <c r="G6" s="16" t="s">
        <v>3</v>
      </c>
      <c r="H6" s="29" t="s">
        <v>4</v>
      </c>
      <c r="I6" s="19" t="s">
        <v>5</v>
      </c>
      <c r="J6" s="19" t="s">
        <v>6</v>
      </c>
      <c r="K6" s="16" t="s">
        <v>7</v>
      </c>
      <c r="L6" s="16" t="s">
        <v>8</v>
      </c>
      <c r="M6" s="16" t="s">
        <v>9</v>
      </c>
      <c r="N6" s="16" t="s">
        <v>3</v>
      </c>
      <c r="O6" s="16" t="s">
        <v>4</v>
      </c>
      <c r="P6" s="19" t="s">
        <v>5</v>
      </c>
      <c r="Q6" s="19" t="s">
        <v>6</v>
      </c>
      <c r="R6" s="16" t="s">
        <v>7</v>
      </c>
      <c r="S6" s="16" t="s">
        <v>8</v>
      </c>
      <c r="T6" s="16" t="s">
        <v>9</v>
      </c>
      <c r="U6" s="16" t="s">
        <v>3</v>
      </c>
      <c r="V6" s="16" t="s">
        <v>4</v>
      </c>
      <c r="W6" s="19" t="s">
        <v>5</v>
      </c>
      <c r="X6" s="19" t="s">
        <v>6</v>
      </c>
      <c r="Y6" s="16" t="s">
        <v>7</v>
      </c>
      <c r="Z6" s="16" t="s">
        <v>8</v>
      </c>
      <c r="AA6" s="16" t="s">
        <v>9</v>
      </c>
      <c r="AB6" s="16" t="s">
        <v>3</v>
      </c>
      <c r="AC6" s="16" t="s">
        <v>4</v>
      </c>
      <c r="AD6" s="19" t="s">
        <v>5</v>
      </c>
      <c r="AE6" s="19" t="s">
        <v>6</v>
      </c>
      <c r="AF6" s="16" t="s">
        <v>7</v>
      </c>
    </row>
    <row r="7" spans="1:32">
      <c r="A7" s="33" t="s">
        <v>10</v>
      </c>
      <c r="B7" s="2"/>
      <c r="C7" s="2"/>
      <c r="D7" s="148" t="s">
        <v>37</v>
      </c>
      <c r="E7" s="149"/>
      <c r="F7" s="148" t="s">
        <v>37</v>
      </c>
      <c r="G7" s="149"/>
      <c r="H7" s="61" t="s">
        <v>37</v>
      </c>
      <c r="I7" s="2"/>
      <c r="J7" s="2"/>
      <c r="K7" s="148" t="s">
        <v>37</v>
      </c>
      <c r="L7" s="149"/>
      <c r="M7" s="2"/>
      <c r="N7" s="148" t="s">
        <v>37</v>
      </c>
      <c r="O7" s="149"/>
      <c r="P7" s="2"/>
      <c r="Q7" s="2"/>
      <c r="R7" s="148" t="s">
        <v>37</v>
      </c>
      <c r="S7" s="149"/>
      <c r="T7" s="60" t="s">
        <v>102</v>
      </c>
      <c r="U7" s="60" t="s">
        <v>102</v>
      </c>
      <c r="V7" s="60" t="s">
        <v>102</v>
      </c>
      <c r="W7" s="2"/>
      <c r="X7" s="2"/>
      <c r="Y7" s="2"/>
      <c r="Z7" s="2"/>
      <c r="AA7" s="2"/>
      <c r="AB7" s="2"/>
      <c r="AC7" s="64" t="s">
        <v>120</v>
      </c>
      <c r="AD7" s="2"/>
      <c r="AE7" s="2"/>
      <c r="AF7" s="69" t="s">
        <v>133</v>
      </c>
    </row>
    <row r="8" spans="1:32">
      <c r="A8" s="34" t="s">
        <v>11</v>
      </c>
      <c r="B8" s="2"/>
      <c r="C8" s="2"/>
      <c r="D8" s="129" t="s">
        <v>45</v>
      </c>
      <c r="E8" s="130"/>
      <c r="F8" s="130"/>
      <c r="G8" s="130"/>
      <c r="H8" s="130"/>
      <c r="I8" s="130"/>
      <c r="J8" s="2"/>
      <c r="K8" s="2"/>
      <c r="L8" s="2"/>
      <c r="M8" s="2"/>
      <c r="N8" s="2"/>
      <c r="O8" s="2"/>
      <c r="P8" s="62"/>
      <c r="Q8" s="63" t="s">
        <v>119</v>
      </c>
      <c r="R8" s="134" t="s">
        <v>45</v>
      </c>
      <c r="S8" s="134"/>
      <c r="T8" s="134"/>
      <c r="U8" s="134"/>
      <c r="V8" s="134"/>
      <c r="W8" s="134"/>
      <c r="X8" s="2"/>
      <c r="Y8" s="138" t="s">
        <v>94</v>
      </c>
      <c r="Z8" s="140"/>
      <c r="AA8" s="138" t="s">
        <v>94</v>
      </c>
      <c r="AB8" s="140"/>
      <c r="AC8" s="2"/>
      <c r="AD8" s="2"/>
      <c r="AE8" s="2"/>
      <c r="AF8" s="2"/>
    </row>
    <row r="9" spans="1:32">
      <c r="A9" s="34" t="s">
        <v>12</v>
      </c>
      <c r="B9" s="2"/>
      <c r="C9" s="2"/>
      <c r="D9" s="2"/>
      <c r="E9" s="57" t="s">
        <v>113</v>
      </c>
      <c r="F9" s="57" t="s">
        <v>113</v>
      </c>
      <c r="G9" s="57" t="s">
        <v>113</v>
      </c>
      <c r="H9" s="2"/>
      <c r="I9" s="2"/>
      <c r="J9" s="2"/>
      <c r="K9" s="121" t="s">
        <v>35</v>
      </c>
      <c r="L9" s="122"/>
      <c r="M9" s="122"/>
      <c r="N9" s="122"/>
      <c r="O9" s="123"/>
      <c r="P9" s="2"/>
      <c r="Q9" s="2"/>
      <c r="R9" s="150" t="s">
        <v>117</v>
      </c>
      <c r="S9" s="151"/>
      <c r="T9" s="57" t="s">
        <v>113</v>
      </c>
      <c r="U9" s="148" t="s">
        <v>37</v>
      </c>
      <c r="V9" s="149"/>
      <c r="W9" s="2"/>
      <c r="X9" s="2"/>
      <c r="Y9" s="121" t="s">
        <v>35</v>
      </c>
      <c r="Z9" s="122"/>
      <c r="AA9" s="122"/>
      <c r="AB9" s="122"/>
      <c r="AC9" s="123"/>
      <c r="AD9" s="2"/>
      <c r="AE9" s="2"/>
      <c r="AF9" s="42" t="s">
        <v>36</v>
      </c>
    </row>
    <row r="10" spans="1:32">
      <c r="A10" s="34" t="s">
        <v>13</v>
      </c>
      <c r="B10" s="2"/>
      <c r="C10" s="2"/>
      <c r="D10" s="2"/>
      <c r="E10" s="128" t="s">
        <v>14</v>
      </c>
      <c r="F10" s="128"/>
      <c r="G10" s="128"/>
      <c r="H10" s="2"/>
      <c r="I10" s="2"/>
      <c r="J10" s="2"/>
      <c r="K10" s="2"/>
      <c r="L10" s="128" t="s">
        <v>14</v>
      </c>
      <c r="M10" s="128"/>
      <c r="N10" s="128"/>
      <c r="O10" s="56" t="s">
        <v>110</v>
      </c>
      <c r="P10" s="2"/>
      <c r="Q10" s="2"/>
      <c r="R10" s="57" t="s">
        <v>113</v>
      </c>
      <c r="S10" s="128" t="s">
        <v>14</v>
      </c>
      <c r="T10" s="128"/>
      <c r="U10" s="128"/>
      <c r="V10" s="2"/>
      <c r="W10" s="2"/>
      <c r="X10" s="2"/>
      <c r="Y10" s="2"/>
      <c r="Z10" s="128" t="s">
        <v>14</v>
      </c>
      <c r="AA10" s="128"/>
      <c r="AB10" s="128"/>
      <c r="AC10" s="2"/>
      <c r="AD10" s="2"/>
      <c r="AE10" s="2"/>
      <c r="AF10" s="2"/>
    </row>
    <row r="11" spans="1:32">
      <c r="A11" s="34" t="s">
        <v>15</v>
      </c>
      <c r="B11" s="2"/>
      <c r="C11" s="2"/>
      <c r="D11" s="2"/>
      <c r="E11" s="2"/>
      <c r="F11" s="2"/>
      <c r="G11" s="61" t="s">
        <v>37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57" t="s">
        <v>113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>
      <c r="A12" s="34" t="s">
        <v>16</v>
      </c>
      <c r="B12" s="2"/>
      <c r="C12" s="2"/>
      <c r="D12" s="2"/>
      <c r="E12" s="2"/>
      <c r="F12" s="2"/>
      <c r="G12" s="135" t="s">
        <v>126</v>
      </c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7"/>
    </row>
    <row r="13" spans="1:32">
      <c r="A13" s="34" t="s">
        <v>17</v>
      </c>
      <c r="B13" s="2"/>
      <c r="C13" s="2"/>
      <c r="D13" s="2"/>
      <c r="E13" s="2"/>
      <c r="F13" s="2"/>
      <c r="G13" s="135" t="s">
        <v>126</v>
      </c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7"/>
    </row>
    <row r="14" spans="1:32">
      <c r="A14" s="34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>
      <c r="A15" s="34" t="s">
        <v>19</v>
      </c>
      <c r="B15" s="2"/>
      <c r="C15" s="2"/>
      <c r="D15" s="133" t="s">
        <v>39</v>
      </c>
      <c r="E15" s="133"/>
      <c r="F15" s="133"/>
      <c r="G15" s="133"/>
      <c r="H15" s="13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33" t="s">
        <v>39</v>
      </c>
      <c r="Z15" s="133"/>
      <c r="AA15" s="133"/>
      <c r="AB15" s="133"/>
      <c r="AC15" s="133"/>
      <c r="AD15" s="2"/>
      <c r="AE15" s="2"/>
      <c r="AF15" s="42" t="s">
        <v>36</v>
      </c>
    </row>
    <row r="16" spans="1:32">
      <c r="A16" s="4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6"/>
    </row>
    <row r="18" spans="1:32">
      <c r="A18" s="5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ht="19.5" thickBot="1">
      <c r="A19" s="34"/>
      <c r="B19" s="124" t="s">
        <v>109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38"/>
    </row>
    <row r="20" spans="1:32">
      <c r="A20" s="20" t="s">
        <v>1</v>
      </c>
      <c r="B20" s="15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15">
        <v>9</v>
      </c>
      <c r="K20" s="15">
        <v>10</v>
      </c>
      <c r="L20" s="15">
        <v>11</v>
      </c>
      <c r="M20" s="15">
        <v>12</v>
      </c>
      <c r="N20" s="15">
        <v>13</v>
      </c>
      <c r="O20" s="15">
        <v>14</v>
      </c>
      <c r="P20" s="15">
        <v>15</v>
      </c>
      <c r="Q20" s="15">
        <v>16</v>
      </c>
      <c r="R20" s="15">
        <v>17</v>
      </c>
      <c r="S20" s="15">
        <v>18</v>
      </c>
      <c r="T20" s="15">
        <v>19</v>
      </c>
      <c r="U20" s="15">
        <v>20</v>
      </c>
      <c r="V20" s="15">
        <v>21</v>
      </c>
      <c r="W20" s="15">
        <v>22</v>
      </c>
      <c r="X20" s="15">
        <v>23</v>
      </c>
      <c r="Y20" s="15">
        <v>24</v>
      </c>
      <c r="Z20" s="15">
        <v>25</v>
      </c>
      <c r="AA20" s="15">
        <v>26</v>
      </c>
      <c r="AB20" s="15">
        <v>27</v>
      </c>
      <c r="AC20" s="15">
        <v>28</v>
      </c>
      <c r="AD20" s="15">
        <v>29</v>
      </c>
      <c r="AE20" s="15">
        <v>30</v>
      </c>
      <c r="AF20" s="15">
        <v>31</v>
      </c>
    </row>
    <row r="21" spans="1:32">
      <c r="A21" s="30" t="s">
        <v>2</v>
      </c>
      <c r="B21" s="19" t="s">
        <v>5</v>
      </c>
      <c r="C21" s="19" t="s">
        <v>6</v>
      </c>
      <c r="D21" s="16" t="s">
        <v>7</v>
      </c>
      <c r="E21" s="16" t="s">
        <v>8</v>
      </c>
      <c r="F21" s="16" t="s">
        <v>9</v>
      </c>
      <c r="G21" s="16" t="s">
        <v>3</v>
      </c>
      <c r="H21" s="29" t="s">
        <v>4</v>
      </c>
      <c r="I21" s="19" t="s">
        <v>5</v>
      </c>
      <c r="J21" s="19" t="s">
        <v>6</v>
      </c>
      <c r="K21" s="16" t="s">
        <v>7</v>
      </c>
      <c r="L21" s="16" t="s">
        <v>8</v>
      </c>
      <c r="M21" s="16" t="s">
        <v>9</v>
      </c>
      <c r="N21" s="16" t="s">
        <v>3</v>
      </c>
      <c r="O21" s="16" t="s">
        <v>4</v>
      </c>
      <c r="P21" s="19" t="s">
        <v>5</v>
      </c>
      <c r="Q21" s="19" t="s">
        <v>6</v>
      </c>
      <c r="R21" s="16" t="s">
        <v>7</v>
      </c>
      <c r="S21" s="16" t="s">
        <v>8</v>
      </c>
      <c r="T21" s="16" t="s">
        <v>9</v>
      </c>
      <c r="U21" s="16" t="s">
        <v>3</v>
      </c>
      <c r="V21" s="16" t="s">
        <v>4</v>
      </c>
      <c r="W21" s="19" t="s">
        <v>5</v>
      </c>
      <c r="X21" s="19" t="s">
        <v>6</v>
      </c>
      <c r="Y21" s="16" t="s">
        <v>7</v>
      </c>
      <c r="Z21" s="16" t="s">
        <v>8</v>
      </c>
      <c r="AA21" s="16" t="s">
        <v>9</v>
      </c>
      <c r="AB21" s="16" t="s">
        <v>3</v>
      </c>
      <c r="AC21" s="16" t="s">
        <v>4</v>
      </c>
      <c r="AD21" s="19" t="s">
        <v>5</v>
      </c>
      <c r="AE21" s="19" t="s">
        <v>6</v>
      </c>
      <c r="AF21" s="16" t="s">
        <v>7</v>
      </c>
    </row>
    <row r="22" spans="1:32">
      <c r="A22" s="35" t="s">
        <v>21</v>
      </c>
      <c r="B22" s="2"/>
      <c r="C22" s="2"/>
      <c r="D22" s="2"/>
      <c r="E22" s="2">
        <v>15</v>
      </c>
      <c r="F22" s="2">
        <v>15</v>
      </c>
      <c r="G22" s="2">
        <v>15</v>
      </c>
      <c r="H22" s="2"/>
      <c r="I22" s="2"/>
      <c r="J22" s="2"/>
      <c r="K22" s="2"/>
      <c r="L22" s="2">
        <v>19</v>
      </c>
      <c r="M22" s="2">
        <v>19</v>
      </c>
      <c r="N22" s="2">
        <v>19</v>
      </c>
      <c r="O22" s="2"/>
      <c r="P22" s="2"/>
      <c r="Q22" s="2"/>
      <c r="R22" s="2"/>
      <c r="S22" s="2">
        <v>15</v>
      </c>
      <c r="T22" s="2">
        <v>15</v>
      </c>
      <c r="U22" s="2">
        <v>15</v>
      </c>
      <c r="V22" s="2"/>
      <c r="W22" s="2"/>
      <c r="X22" s="2"/>
      <c r="Y22" s="2"/>
      <c r="Z22" s="2">
        <v>17</v>
      </c>
      <c r="AA22" s="2">
        <v>17</v>
      </c>
      <c r="AB22" s="2">
        <v>17</v>
      </c>
      <c r="AC22" s="2"/>
      <c r="AD22" s="2"/>
      <c r="AE22" s="2"/>
      <c r="AF22" s="2"/>
    </row>
    <row r="23" spans="1:32">
      <c r="A23" s="23" t="s">
        <v>56</v>
      </c>
      <c r="B23" s="2"/>
      <c r="C23" s="2"/>
      <c r="D23" s="2"/>
      <c r="E23" s="2"/>
      <c r="F23" s="2"/>
      <c r="G23" s="2"/>
      <c r="H23" s="2"/>
      <c r="I23" s="2"/>
      <c r="J23" s="2"/>
      <c r="K23" s="2">
        <v>19</v>
      </c>
      <c r="L23" s="2">
        <v>19</v>
      </c>
      <c r="M23" s="2">
        <v>19</v>
      </c>
      <c r="N23" s="2">
        <v>19</v>
      </c>
      <c r="O23" s="2">
        <v>19</v>
      </c>
      <c r="P23" s="2"/>
      <c r="Q23" s="2"/>
      <c r="R23" s="2"/>
      <c r="S23" s="2"/>
      <c r="T23" s="2"/>
      <c r="U23" s="2"/>
      <c r="V23" s="2"/>
      <c r="W23" s="2"/>
      <c r="X23" s="2"/>
      <c r="Y23" s="2">
        <v>24</v>
      </c>
      <c r="Z23" s="2">
        <v>24</v>
      </c>
      <c r="AA23" s="2">
        <v>24</v>
      </c>
      <c r="AB23" s="2">
        <v>24</v>
      </c>
      <c r="AC23" s="2">
        <v>24</v>
      </c>
      <c r="AD23" s="2"/>
      <c r="AE23" s="2"/>
      <c r="AF23" s="2"/>
    </row>
    <row r="24" spans="1:32" ht="21.75" customHeight="1">
      <c r="A24" s="35" t="s">
        <v>129</v>
      </c>
      <c r="B24" s="2"/>
      <c r="C24" s="2"/>
      <c r="D24" s="2">
        <v>18</v>
      </c>
      <c r="E24" s="2">
        <v>18</v>
      </c>
      <c r="F24" s="2">
        <v>18</v>
      </c>
      <c r="G24" s="2">
        <v>18</v>
      </c>
      <c r="H24" s="2">
        <v>18</v>
      </c>
      <c r="I24" s="2">
        <v>18</v>
      </c>
      <c r="J24" s="2"/>
      <c r="K24" s="2"/>
      <c r="L24" s="2"/>
      <c r="M24" s="2"/>
      <c r="N24" s="2"/>
      <c r="O24" s="2"/>
      <c r="P24" s="2"/>
      <c r="Q24" s="2"/>
      <c r="R24" s="2">
        <v>23</v>
      </c>
      <c r="S24" s="2">
        <v>23</v>
      </c>
      <c r="T24" s="2">
        <v>23</v>
      </c>
      <c r="U24" s="2">
        <v>23</v>
      </c>
      <c r="V24" s="2">
        <v>23</v>
      </c>
      <c r="W24" s="2">
        <v>23</v>
      </c>
      <c r="X24" s="2"/>
      <c r="Y24" s="2"/>
      <c r="Z24" s="2"/>
      <c r="AA24" s="2"/>
      <c r="AB24" s="2"/>
      <c r="AC24" s="2"/>
      <c r="AD24" s="2"/>
      <c r="AE24" s="2"/>
      <c r="AF24" s="2"/>
    </row>
    <row r="25" spans="1:32" s="28" customFormat="1" ht="21.75" customHeight="1">
      <c r="A25" s="23" t="s">
        <v>70</v>
      </c>
      <c r="B25" s="25"/>
      <c r="C25" s="25"/>
      <c r="D25" s="25">
        <v>19</v>
      </c>
      <c r="E25" s="25">
        <v>19</v>
      </c>
      <c r="F25" s="25">
        <v>19</v>
      </c>
      <c r="G25" s="25">
        <v>19</v>
      </c>
      <c r="H25" s="25">
        <v>19</v>
      </c>
      <c r="I25" s="25"/>
      <c r="J25" s="25"/>
      <c r="K25" s="24"/>
      <c r="L25" s="24"/>
      <c r="M25" s="24"/>
      <c r="N25" s="24"/>
      <c r="O25" s="24"/>
      <c r="P25" s="25"/>
      <c r="Q25" s="25"/>
      <c r="R25" s="24"/>
      <c r="S25" s="24"/>
      <c r="T25" s="24"/>
      <c r="U25" s="24"/>
      <c r="V25" s="24"/>
      <c r="W25" s="25"/>
      <c r="X25" s="25"/>
      <c r="Y25" s="25">
        <v>23</v>
      </c>
      <c r="Z25" s="25">
        <v>23</v>
      </c>
      <c r="AA25" s="25">
        <v>23</v>
      </c>
      <c r="AB25" s="25">
        <v>23</v>
      </c>
      <c r="AC25" s="25">
        <v>23</v>
      </c>
      <c r="AD25" s="25"/>
      <c r="AE25" s="25"/>
      <c r="AF25" s="2"/>
    </row>
    <row r="26" spans="1:32" s="44" customFormat="1" ht="19.5" customHeight="1">
      <c r="A26" s="23" t="s">
        <v>80</v>
      </c>
      <c r="B26" s="24"/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4"/>
      <c r="Y26" s="24"/>
      <c r="Z26" s="24"/>
      <c r="AA26" s="24"/>
      <c r="AB26" s="24"/>
      <c r="AC26" s="24"/>
      <c r="AD26" s="24"/>
      <c r="AE26" s="24"/>
      <c r="AF26" s="2">
        <f>23+18</f>
        <v>41</v>
      </c>
    </row>
    <row r="27" spans="1:32" s="44" customFormat="1" ht="19.5" customHeight="1">
      <c r="A27" s="35" t="s">
        <v>93</v>
      </c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4"/>
      <c r="Y27" s="25">
        <v>26</v>
      </c>
      <c r="Z27" s="25">
        <v>26</v>
      </c>
      <c r="AA27" s="25">
        <v>33</v>
      </c>
      <c r="AB27" s="25">
        <v>33</v>
      </c>
      <c r="AC27" s="25"/>
      <c r="AD27" s="24"/>
      <c r="AE27" s="24"/>
      <c r="AF27" s="2"/>
    </row>
    <row r="28" spans="1:32" s="44" customFormat="1" ht="19.5" customHeight="1">
      <c r="A28" s="35" t="s">
        <v>99</v>
      </c>
      <c r="B28" s="24"/>
      <c r="C28" s="24"/>
      <c r="D28" s="25">
        <v>15</v>
      </c>
      <c r="E28" s="25">
        <v>15</v>
      </c>
      <c r="F28" s="25">
        <v>25</v>
      </c>
      <c r="G28" s="25">
        <f>25+23</f>
        <v>48</v>
      </c>
      <c r="H28" s="25">
        <v>23</v>
      </c>
      <c r="I28" s="24"/>
      <c r="J28" s="24"/>
      <c r="K28" s="25">
        <v>20</v>
      </c>
      <c r="L28" s="25">
        <v>20</v>
      </c>
      <c r="M28" s="24"/>
      <c r="N28" s="25">
        <v>20</v>
      </c>
      <c r="O28" s="25">
        <v>20</v>
      </c>
      <c r="P28" s="25"/>
      <c r="Q28" s="25"/>
      <c r="R28" s="25">
        <v>15</v>
      </c>
      <c r="S28" s="25">
        <v>15</v>
      </c>
      <c r="T28" s="24"/>
      <c r="U28" s="25">
        <v>31</v>
      </c>
      <c r="V28" s="25">
        <v>31</v>
      </c>
      <c r="W28" s="25"/>
      <c r="X28" s="24"/>
      <c r="Y28" s="25"/>
      <c r="Z28" s="25"/>
      <c r="AA28" s="25"/>
      <c r="AB28" s="25"/>
      <c r="AC28" s="25"/>
      <c r="AD28" s="24"/>
      <c r="AE28" s="24"/>
      <c r="AF28" s="2"/>
    </row>
    <row r="29" spans="1:32" s="44" customFormat="1" ht="19.5" customHeight="1">
      <c r="A29" s="35" t="s">
        <v>207</v>
      </c>
      <c r="B29" s="24"/>
      <c r="C29" s="24"/>
      <c r="D29" s="25"/>
      <c r="E29" s="25"/>
      <c r="F29" s="25"/>
      <c r="G29" s="25"/>
      <c r="H29" s="25"/>
      <c r="I29" s="24"/>
      <c r="J29" s="24"/>
      <c r="K29" s="25"/>
      <c r="L29" s="25"/>
      <c r="M29" s="24"/>
      <c r="N29" s="25"/>
      <c r="O29" s="25"/>
      <c r="P29" s="25"/>
      <c r="Q29" s="25"/>
      <c r="R29" s="25"/>
      <c r="S29" s="25"/>
      <c r="T29" s="24"/>
      <c r="U29" s="25"/>
      <c r="V29" s="25"/>
      <c r="W29" s="25"/>
      <c r="X29" s="24"/>
      <c r="Y29" s="25"/>
      <c r="Z29" s="25"/>
      <c r="AA29" s="25"/>
      <c r="AB29" s="25"/>
      <c r="AC29" s="25"/>
      <c r="AD29" s="24"/>
      <c r="AE29" s="24"/>
      <c r="AF29" s="2"/>
    </row>
    <row r="30" spans="1:32" s="44" customFormat="1" ht="19.5" customHeight="1">
      <c r="A30" s="35" t="s">
        <v>111</v>
      </c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>
        <v>30</v>
      </c>
      <c r="P30" s="25"/>
      <c r="Q30" s="25"/>
      <c r="R30" s="24"/>
      <c r="S30" s="24"/>
      <c r="T30" s="24"/>
      <c r="U30" s="24"/>
      <c r="V30" s="24"/>
      <c r="W30" s="25"/>
      <c r="X30" s="24"/>
      <c r="Y30" s="25"/>
      <c r="Z30" s="2"/>
      <c r="AA30" s="25"/>
      <c r="AB30" s="25"/>
      <c r="AC30" s="25"/>
      <c r="AD30" s="24"/>
      <c r="AE30" s="24"/>
      <c r="AF30" s="2"/>
    </row>
    <row r="31" spans="1:32" s="44" customFormat="1">
      <c r="A31" s="23" t="s">
        <v>112</v>
      </c>
      <c r="B31" s="24"/>
      <c r="C31" s="24"/>
      <c r="D31" s="25"/>
      <c r="E31" s="25">
        <v>10</v>
      </c>
      <c r="F31" s="25">
        <v>10</v>
      </c>
      <c r="G31" s="25">
        <v>10</v>
      </c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>
        <v>10</v>
      </c>
      <c r="S31" s="25">
        <v>10</v>
      </c>
      <c r="T31" s="25">
        <v>12</v>
      </c>
      <c r="U31" s="25"/>
      <c r="V31" s="25"/>
      <c r="W31" s="25"/>
      <c r="X31" s="24"/>
      <c r="Y31" s="24"/>
      <c r="Z31" s="24"/>
      <c r="AA31" s="24"/>
      <c r="AB31" s="24"/>
      <c r="AC31" s="24"/>
      <c r="AD31" s="24"/>
      <c r="AE31" s="24"/>
      <c r="AF31" s="2"/>
    </row>
    <row r="32" spans="1:32" s="44" customFormat="1">
      <c r="A32" s="35" t="s">
        <v>121</v>
      </c>
      <c r="B32" s="24"/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>
        <v>30</v>
      </c>
      <c r="S32" s="25">
        <v>30</v>
      </c>
      <c r="T32" s="25"/>
      <c r="U32" s="25"/>
      <c r="V32" s="25"/>
      <c r="W32" s="25"/>
      <c r="X32" s="24"/>
      <c r="Y32" s="24"/>
      <c r="Z32" s="24"/>
      <c r="AA32" s="24"/>
      <c r="AB32" s="24"/>
      <c r="AC32" s="24"/>
      <c r="AD32" s="24"/>
      <c r="AE32" s="24"/>
      <c r="AF32" s="2"/>
    </row>
    <row r="33" spans="1:32" s="44" customFormat="1" ht="19.5" customHeight="1">
      <c r="A33" s="35" t="s">
        <v>127</v>
      </c>
      <c r="B33" s="24"/>
      <c r="C33" s="24"/>
      <c r="D33" s="25"/>
      <c r="E33" s="24"/>
      <c r="F33" s="24"/>
      <c r="G33" s="24"/>
      <c r="H33" s="24"/>
      <c r="I33" s="24"/>
      <c r="J33" s="24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45">
        <v>15</v>
      </c>
      <c r="W33" s="25"/>
      <c r="X33" s="24"/>
      <c r="Y33" s="24"/>
      <c r="Z33" s="24"/>
      <c r="AA33" s="24"/>
      <c r="AB33" s="24"/>
      <c r="AC33" s="24"/>
      <c r="AD33" s="24"/>
      <c r="AE33" s="24"/>
      <c r="AF33" s="2"/>
    </row>
    <row r="34" spans="1:32" s="44" customFormat="1" ht="19.5" customHeight="1">
      <c r="A34" s="35" t="s">
        <v>132</v>
      </c>
      <c r="B34" s="24"/>
      <c r="C34" s="24"/>
      <c r="D34" s="25"/>
      <c r="E34" s="24"/>
      <c r="F34" s="24"/>
      <c r="G34" s="24"/>
      <c r="H34" s="24"/>
      <c r="I34" s="24"/>
      <c r="J34" s="2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4"/>
      <c r="Y34" s="24"/>
      <c r="Z34" s="24"/>
      <c r="AA34" s="24"/>
      <c r="AB34" s="24"/>
      <c r="AC34" s="24"/>
      <c r="AD34" s="24"/>
      <c r="AE34" s="24"/>
      <c r="AF34" s="25">
        <v>6</v>
      </c>
    </row>
    <row r="35" spans="1:32" s="44" customFormat="1" ht="19.5" customHeight="1">
      <c r="A35" s="35" t="s">
        <v>128</v>
      </c>
      <c r="B35" s="24"/>
      <c r="C35" s="24"/>
      <c r="D35" s="25"/>
      <c r="E35" s="24"/>
      <c r="F35" s="24"/>
      <c r="G35" s="24"/>
      <c r="H35" s="24"/>
      <c r="I35" s="24"/>
      <c r="J35" s="24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67">
        <v>9</v>
      </c>
      <c r="Y35" s="67">
        <v>9</v>
      </c>
      <c r="Z35" s="67">
        <v>9</v>
      </c>
      <c r="AA35" s="67">
        <v>9</v>
      </c>
      <c r="AB35" s="67">
        <v>9</v>
      </c>
      <c r="AC35" s="67">
        <v>9</v>
      </c>
      <c r="AD35" s="67">
        <v>9</v>
      </c>
      <c r="AE35" s="24"/>
      <c r="AF35" s="24"/>
    </row>
    <row r="36" spans="1:32" s="44" customFormat="1" ht="33.75" customHeight="1">
      <c r="A36" s="35" t="s">
        <v>135</v>
      </c>
      <c r="B36" s="24"/>
      <c r="C36" s="24"/>
      <c r="D36" s="25"/>
      <c r="E36" s="24"/>
      <c r="F36" s="24"/>
      <c r="G36" s="24"/>
      <c r="H36" s="24"/>
      <c r="I36" s="24"/>
      <c r="J36" s="24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15</v>
      </c>
      <c r="AD36" s="25"/>
      <c r="AE36" s="24"/>
      <c r="AF36" s="24"/>
    </row>
    <row r="37" spans="1:32" s="44" customFormat="1">
      <c r="A37" s="35"/>
      <c r="B37" s="24"/>
      <c r="C37" s="24"/>
      <c r="D37" s="25"/>
      <c r="E37" s="24"/>
      <c r="F37" s="24"/>
      <c r="G37" s="24"/>
      <c r="H37" s="24"/>
      <c r="I37" s="24"/>
      <c r="J37" s="24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4"/>
      <c r="Y37" s="24"/>
      <c r="Z37" s="24"/>
      <c r="AA37" s="24"/>
      <c r="AB37" s="24"/>
      <c r="AC37" s="24"/>
      <c r="AD37" s="24"/>
      <c r="AE37" s="24"/>
      <c r="AF37" s="2"/>
    </row>
    <row r="38" spans="1:32" ht="18.75" customHeight="1">
      <c r="A38" s="36" t="s">
        <v>22</v>
      </c>
      <c r="B38" s="2"/>
      <c r="C38" s="2"/>
      <c r="D38" s="2"/>
      <c r="E38" s="2"/>
      <c r="F38" s="2"/>
      <c r="G38" s="2">
        <v>9</v>
      </c>
      <c r="H38" s="2">
        <v>9</v>
      </c>
      <c r="I38" s="2">
        <v>9</v>
      </c>
      <c r="J38" s="2">
        <v>9</v>
      </c>
      <c r="K38" s="2">
        <v>9</v>
      </c>
      <c r="L38" s="2">
        <v>9</v>
      </c>
      <c r="M38" s="2">
        <v>9</v>
      </c>
      <c r="N38" s="2">
        <v>9</v>
      </c>
      <c r="O38" s="2">
        <v>9</v>
      </c>
      <c r="P38" s="2">
        <v>9</v>
      </c>
      <c r="Q38" s="2">
        <v>9</v>
      </c>
      <c r="R38" s="2">
        <v>9</v>
      </c>
      <c r="S38" s="2">
        <v>9</v>
      </c>
      <c r="T38" s="2">
        <v>9</v>
      </c>
      <c r="U38" s="2">
        <v>9</v>
      </c>
      <c r="V38" s="2">
        <v>9</v>
      </c>
      <c r="W38" s="2">
        <v>9</v>
      </c>
      <c r="X38" s="2">
        <v>9</v>
      </c>
      <c r="Y38" s="2">
        <v>9</v>
      </c>
      <c r="Z38" s="2">
        <v>9</v>
      </c>
      <c r="AA38" s="2">
        <v>9</v>
      </c>
      <c r="AB38" s="2">
        <v>9</v>
      </c>
      <c r="AC38" s="2">
        <v>9</v>
      </c>
      <c r="AD38" s="2">
        <v>9</v>
      </c>
      <c r="AE38" s="2">
        <v>9</v>
      </c>
      <c r="AF38" s="2">
        <v>9</v>
      </c>
    </row>
    <row r="39" spans="1:32" ht="15.75">
      <c r="A39" s="37" t="s">
        <v>23</v>
      </c>
      <c r="B39" s="8">
        <f t="shared" ref="B39:AF39" si="0">SUM(B22:B38)</f>
        <v>0</v>
      </c>
      <c r="C39" s="8">
        <f t="shared" si="0"/>
        <v>0</v>
      </c>
      <c r="D39" s="8">
        <f t="shared" si="0"/>
        <v>52</v>
      </c>
      <c r="E39" s="8">
        <f t="shared" si="0"/>
        <v>77</v>
      </c>
      <c r="F39" s="8">
        <f t="shared" si="0"/>
        <v>87</v>
      </c>
      <c r="G39" s="8">
        <f t="shared" si="0"/>
        <v>119</v>
      </c>
      <c r="H39" s="8">
        <f t="shared" si="0"/>
        <v>69</v>
      </c>
      <c r="I39" s="8">
        <f t="shared" si="0"/>
        <v>27</v>
      </c>
      <c r="J39" s="8">
        <f t="shared" si="0"/>
        <v>9</v>
      </c>
      <c r="K39" s="8">
        <f t="shared" si="0"/>
        <v>48</v>
      </c>
      <c r="L39" s="8">
        <f t="shared" si="0"/>
        <v>67</v>
      </c>
      <c r="M39" s="8">
        <f t="shared" si="0"/>
        <v>47</v>
      </c>
      <c r="N39" s="8">
        <f t="shared" si="0"/>
        <v>67</v>
      </c>
      <c r="O39" s="8">
        <f t="shared" si="0"/>
        <v>78</v>
      </c>
      <c r="P39" s="8">
        <f t="shared" si="0"/>
        <v>9</v>
      </c>
      <c r="Q39" s="8">
        <f t="shared" si="0"/>
        <v>9</v>
      </c>
      <c r="R39" s="8">
        <f t="shared" si="0"/>
        <v>87</v>
      </c>
      <c r="S39" s="8">
        <f t="shared" si="0"/>
        <v>102</v>
      </c>
      <c r="T39" s="8">
        <f t="shared" si="0"/>
        <v>59</v>
      </c>
      <c r="U39" s="8">
        <f t="shared" si="0"/>
        <v>78</v>
      </c>
      <c r="V39" s="8">
        <f t="shared" si="0"/>
        <v>78</v>
      </c>
      <c r="W39" s="8">
        <f t="shared" si="0"/>
        <v>32</v>
      </c>
      <c r="X39" s="8">
        <f t="shared" si="0"/>
        <v>18</v>
      </c>
      <c r="Y39" s="8">
        <f t="shared" si="0"/>
        <v>91</v>
      </c>
      <c r="Z39" s="8">
        <f t="shared" si="0"/>
        <v>108</v>
      </c>
      <c r="AA39" s="8">
        <f t="shared" si="0"/>
        <v>115</v>
      </c>
      <c r="AB39" s="8">
        <f t="shared" si="0"/>
        <v>115</v>
      </c>
      <c r="AC39" s="8">
        <f t="shared" si="0"/>
        <v>80</v>
      </c>
      <c r="AD39" s="8">
        <f t="shared" si="0"/>
        <v>18</v>
      </c>
      <c r="AE39" s="8">
        <f t="shared" si="0"/>
        <v>9</v>
      </c>
      <c r="AF39" s="8">
        <f t="shared" si="0"/>
        <v>56</v>
      </c>
    </row>
    <row r="40" spans="1:32">
      <c r="A40" s="13"/>
    </row>
    <row r="43" spans="1:32" ht="23.25">
      <c r="A43" s="14" t="s">
        <v>24</v>
      </c>
      <c r="B43" s="13">
        <v>1</v>
      </c>
      <c r="C43" s="127" t="s">
        <v>25</v>
      </c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</row>
    <row r="44" spans="1:32">
      <c r="B44" s="13">
        <v>2</v>
      </c>
      <c r="C44" s="127" t="s">
        <v>26</v>
      </c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</row>
    <row r="45" spans="1:32">
      <c r="B45" s="13">
        <v>3</v>
      </c>
      <c r="C45" s="127" t="s">
        <v>27</v>
      </c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</row>
    <row r="46" spans="1:32">
      <c r="C46" s="13" t="s">
        <v>28</v>
      </c>
      <c r="D46" s="127" t="s">
        <v>29</v>
      </c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</row>
    <row r="47" spans="1:32">
      <c r="C47" s="13" t="s">
        <v>30</v>
      </c>
      <c r="D47" s="127" t="s">
        <v>31</v>
      </c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</row>
    <row r="48" spans="1:32">
      <c r="C48" s="13" t="s">
        <v>32</v>
      </c>
      <c r="D48" s="127" t="s">
        <v>33</v>
      </c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</row>
    <row r="49" spans="1:31">
      <c r="A49" s="13"/>
      <c r="B49" s="13">
        <v>4</v>
      </c>
      <c r="C49" s="127" t="s">
        <v>34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</row>
  </sheetData>
  <mergeCells count="31">
    <mergeCell ref="U9:V9"/>
    <mergeCell ref="R9:S9"/>
    <mergeCell ref="C49:AE49"/>
    <mergeCell ref="E10:G10"/>
    <mergeCell ref="K9:O9"/>
    <mergeCell ref="Y9:AC9"/>
    <mergeCell ref="B19:AE19"/>
    <mergeCell ref="C43:AE43"/>
    <mergeCell ref="C44:AE44"/>
    <mergeCell ref="C45:AE45"/>
    <mergeCell ref="D46:AE46"/>
    <mergeCell ref="D47:AE47"/>
    <mergeCell ref="Y15:AC15"/>
    <mergeCell ref="D48:AE48"/>
    <mergeCell ref="D15:H15"/>
    <mergeCell ref="R7:S7"/>
    <mergeCell ref="G12:AF12"/>
    <mergeCell ref="G13:AF13"/>
    <mergeCell ref="A2:AC2"/>
    <mergeCell ref="B4:AE4"/>
    <mergeCell ref="L10:N10"/>
    <mergeCell ref="S10:U10"/>
    <mergeCell ref="Z10:AB10"/>
    <mergeCell ref="D8:I8"/>
    <mergeCell ref="R8:W8"/>
    <mergeCell ref="Y8:Z8"/>
    <mergeCell ref="AA8:AB8"/>
    <mergeCell ref="D7:E7"/>
    <mergeCell ref="N7:O7"/>
    <mergeCell ref="F7:G7"/>
    <mergeCell ref="K7:L7"/>
  </mergeCells>
  <conditionalFormatting sqref="B39:AF39">
    <cfRule type="cellIs" dxfId="14" priority="2" operator="greaterThan">
      <formula>129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F4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Q9" sqref="Q9:S9"/>
    </sheetView>
  </sheetViews>
  <sheetFormatPr defaultRowHeight="15"/>
  <cols>
    <col min="1" max="1" width="52.140625" style="47" customWidth="1"/>
    <col min="2" max="2" width="7.140625" style="13" customWidth="1"/>
    <col min="3" max="3" width="7.7109375" style="13" customWidth="1"/>
    <col min="4" max="4" width="8" style="13" customWidth="1"/>
    <col min="5" max="12" width="7.140625" style="13" customWidth="1"/>
    <col min="13" max="14" width="8.7109375" style="13" bestFit="1" customWidth="1"/>
    <col min="15" max="31" width="7.140625" style="13" customWidth="1"/>
    <col min="32" max="32" width="7" style="13" customWidth="1"/>
    <col min="33" max="16384" width="9.140625" style="13"/>
  </cols>
  <sheetData>
    <row r="2" spans="1:32" s="1" customFormat="1" ht="21">
      <c r="A2" s="125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32" s="1" customFormat="1" ht="21">
      <c r="A3" s="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32" ht="19.5" thickBot="1">
      <c r="A4" s="32"/>
      <c r="B4" s="126" t="s">
        <v>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2"/>
    </row>
    <row r="5" spans="1:32">
      <c r="A5" s="20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15">
        <v>31</v>
      </c>
    </row>
    <row r="6" spans="1:32" ht="15.75" thickBot="1">
      <c r="A6" s="21" t="s">
        <v>2</v>
      </c>
      <c r="B6" s="16" t="s">
        <v>8</v>
      </c>
      <c r="C6" s="16" t="s">
        <v>9</v>
      </c>
      <c r="D6" s="16" t="s">
        <v>3</v>
      </c>
      <c r="E6" s="16" t="s">
        <v>4</v>
      </c>
      <c r="F6" s="19" t="s">
        <v>5</v>
      </c>
      <c r="G6" s="19" t="s">
        <v>6</v>
      </c>
      <c r="H6" s="16" t="s">
        <v>7</v>
      </c>
      <c r="I6" s="16" t="s">
        <v>8</v>
      </c>
      <c r="J6" s="19" t="s">
        <v>9</v>
      </c>
      <c r="K6" s="16" t="s">
        <v>3</v>
      </c>
      <c r="L6" s="16" t="s">
        <v>4</v>
      </c>
      <c r="M6" s="19" t="s">
        <v>5</v>
      </c>
      <c r="N6" s="19" t="s">
        <v>6</v>
      </c>
      <c r="O6" s="16" t="s">
        <v>7</v>
      </c>
      <c r="P6" s="19" t="s">
        <v>8</v>
      </c>
      <c r="Q6" s="16" t="s">
        <v>9</v>
      </c>
      <c r="R6" s="16" t="s">
        <v>3</v>
      </c>
      <c r="S6" s="16" t="s">
        <v>4</v>
      </c>
      <c r="T6" s="19" t="s">
        <v>5</v>
      </c>
      <c r="U6" s="19" t="s">
        <v>6</v>
      </c>
      <c r="V6" s="16" t="s">
        <v>7</v>
      </c>
      <c r="W6" s="16" t="s">
        <v>8</v>
      </c>
      <c r="X6" s="16" t="s">
        <v>9</v>
      </c>
      <c r="Y6" s="16" t="s">
        <v>3</v>
      </c>
      <c r="Z6" s="16" t="s">
        <v>4</v>
      </c>
      <c r="AA6" s="19" t="s">
        <v>5</v>
      </c>
      <c r="AB6" s="19" t="s">
        <v>6</v>
      </c>
      <c r="AC6" s="16" t="s">
        <v>7</v>
      </c>
      <c r="AD6" s="16" t="s">
        <v>8</v>
      </c>
      <c r="AE6" s="19" t="s">
        <v>9</v>
      </c>
      <c r="AF6" s="16" t="s">
        <v>3</v>
      </c>
    </row>
    <row r="7" spans="1:32">
      <c r="A7" s="33" t="s">
        <v>10</v>
      </c>
      <c r="B7" s="57" t="s">
        <v>113</v>
      </c>
      <c r="C7" s="57" t="s">
        <v>113</v>
      </c>
      <c r="D7" s="148" t="s">
        <v>37</v>
      </c>
      <c r="E7" s="149"/>
      <c r="F7" s="2"/>
      <c r="G7" s="2"/>
      <c r="H7" s="2"/>
      <c r="I7" s="65" t="s">
        <v>124</v>
      </c>
      <c r="J7" s="2"/>
      <c r="K7" s="2"/>
      <c r="L7" s="2"/>
      <c r="M7" s="142" t="s">
        <v>139</v>
      </c>
      <c r="N7" s="144"/>
      <c r="O7" s="2"/>
      <c r="P7" s="2"/>
      <c r="Q7" s="148" t="s">
        <v>37</v>
      </c>
      <c r="R7" s="149"/>
      <c r="S7" s="2"/>
      <c r="T7" s="2"/>
      <c r="U7" s="2"/>
      <c r="V7" s="2"/>
      <c r="W7" s="2"/>
      <c r="X7" s="2"/>
      <c r="Y7" s="148" t="s">
        <v>37</v>
      </c>
      <c r="Z7" s="149"/>
      <c r="AA7" s="2"/>
      <c r="AB7" s="2"/>
      <c r="AC7" s="148" t="s">
        <v>37</v>
      </c>
      <c r="AD7" s="149"/>
      <c r="AE7" s="2"/>
      <c r="AF7" s="2"/>
    </row>
    <row r="8" spans="1:32">
      <c r="A8" s="34" t="s">
        <v>11</v>
      </c>
      <c r="B8" s="68" t="s">
        <v>123</v>
      </c>
      <c r="C8" s="153" t="s">
        <v>94</v>
      </c>
      <c r="D8" s="153"/>
      <c r="E8" s="57" t="s">
        <v>113</v>
      </c>
      <c r="F8" s="2"/>
      <c r="G8" s="2"/>
      <c r="H8" s="2"/>
      <c r="I8" s="2"/>
      <c r="J8" s="43"/>
      <c r="K8" s="155" t="s">
        <v>131</v>
      </c>
      <c r="L8" s="156"/>
      <c r="M8" s="2"/>
      <c r="N8" s="2"/>
      <c r="O8" s="2"/>
      <c r="P8" s="2"/>
      <c r="Q8" s="2"/>
      <c r="R8" s="148" t="s">
        <v>37</v>
      </c>
      <c r="S8" s="149"/>
      <c r="T8" s="2"/>
      <c r="U8" s="2"/>
      <c r="V8" s="153" t="s">
        <v>94</v>
      </c>
      <c r="W8" s="153"/>
      <c r="X8" s="2"/>
      <c r="Y8" s="154" t="s">
        <v>67</v>
      </c>
      <c r="Z8" s="154"/>
      <c r="AA8" s="2"/>
      <c r="AB8" s="2"/>
      <c r="AC8" s="2"/>
      <c r="AD8" s="2"/>
      <c r="AE8" s="2"/>
      <c r="AF8" s="66" t="s">
        <v>94</v>
      </c>
    </row>
    <row r="9" spans="1:32">
      <c r="A9" s="34" t="s">
        <v>12</v>
      </c>
      <c r="B9" s="152" t="s">
        <v>36</v>
      </c>
      <c r="C9" s="152"/>
      <c r="D9" s="152" t="s">
        <v>36</v>
      </c>
      <c r="E9" s="152"/>
      <c r="F9" s="152"/>
      <c r="G9" s="2"/>
      <c r="H9" s="2"/>
      <c r="I9" s="2"/>
      <c r="J9" s="2"/>
      <c r="K9" s="2"/>
      <c r="L9" s="2"/>
      <c r="M9" s="70" t="s">
        <v>139</v>
      </c>
      <c r="N9" s="2"/>
      <c r="O9" s="2"/>
      <c r="P9" s="2"/>
      <c r="Q9" s="152" t="s">
        <v>36</v>
      </c>
      <c r="R9" s="152"/>
      <c r="S9" s="152"/>
      <c r="T9" s="2"/>
      <c r="U9" s="2"/>
      <c r="V9" s="157" t="s">
        <v>35</v>
      </c>
      <c r="W9" s="157"/>
      <c r="X9" s="157"/>
      <c r="Y9" s="157"/>
      <c r="Z9" s="157"/>
      <c r="AA9" s="2"/>
      <c r="AB9" s="2"/>
      <c r="AC9" s="148" t="s">
        <v>37</v>
      </c>
      <c r="AD9" s="149"/>
      <c r="AE9" s="2"/>
      <c r="AF9" s="2"/>
    </row>
    <row r="10" spans="1:32">
      <c r="A10" s="34" t="s">
        <v>13</v>
      </c>
      <c r="B10" s="128" t="s">
        <v>14</v>
      </c>
      <c r="C10" s="128"/>
      <c r="D10" s="128"/>
      <c r="E10" s="2"/>
      <c r="F10" s="2"/>
      <c r="G10" s="2"/>
      <c r="H10" s="2"/>
      <c r="I10" s="2"/>
      <c r="J10" s="43"/>
      <c r="K10" s="2"/>
      <c r="L10" s="2"/>
      <c r="M10" s="2"/>
      <c r="N10" s="2"/>
      <c r="O10" s="2"/>
      <c r="P10" s="2"/>
      <c r="Q10" s="57" t="s">
        <v>113</v>
      </c>
      <c r="R10" s="57" t="s">
        <v>113</v>
      </c>
      <c r="S10" s="57" t="s">
        <v>113</v>
      </c>
      <c r="T10" s="2"/>
      <c r="U10" s="2"/>
      <c r="V10" s="2"/>
      <c r="W10" s="128" t="s">
        <v>14</v>
      </c>
      <c r="X10" s="128"/>
      <c r="Y10" s="128"/>
      <c r="Z10" s="72" t="s">
        <v>141</v>
      </c>
      <c r="AA10" s="2"/>
      <c r="AB10" s="2"/>
      <c r="AC10" s="2"/>
      <c r="AD10" s="2"/>
      <c r="AE10" s="2"/>
      <c r="AF10" s="2"/>
    </row>
    <row r="11" spans="1:32">
      <c r="A11" s="34" t="s">
        <v>15</v>
      </c>
      <c r="B11" s="2"/>
      <c r="C11" s="2"/>
      <c r="D11" s="57" t="s">
        <v>113</v>
      </c>
      <c r="E11" s="2"/>
      <c r="F11" s="2"/>
      <c r="G11" s="2"/>
      <c r="H11" s="2"/>
      <c r="I11" s="2"/>
      <c r="J11" s="2"/>
      <c r="K11" s="57" t="s">
        <v>113</v>
      </c>
      <c r="L11" s="57" t="s">
        <v>113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>
      <c r="A12" s="34" t="s">
        <v>16</v>
      </c>
      <c r="B12" s="147" t="s">
        <v>126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</row>
    <row r="13" spans="1:32">
      <c r="A13" s="34" t="s">
        <v>17</v>
      </c>
      <c r="B13" s="147" t="s">
        <v>126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</row>
    <row r="14" spans="1:32">
      <c r="A14" s="34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71" t="s">
        <v>139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>
      <c r="A15" s="34" t="s">
        <v>19</v>
      </c>
      <c r="B15" s="152" t="s">
        <v>36</v>
      </c>
      <c r="C15" s="152"/>
      <c r="D15" s="152" t="s">
        <v>36</v>
      </c>
      <c r="E15" s="152"/>
      <c r="F15" s="152"/>
      <c r="G15" s="2"/>
      <c r="H15" s="2"/>
      <c r="I15" s="2"/>
      <c r="J15" s="2"/>
      <c r="K15" s="2"/>
      <c r="L15" s="2"/>
      <c r="M15" s="2"/>
      <c r="N15" s="2"/>
      <c r="O15" s="2"/>
      <c r="P15" s="2"/>
      <c r="Q15" s="152" t="s">
        <v>36</v>
      </c>
      <c r="R15" s="152"/>
      <c r="S15" s="152"/>
      <c r="T15" s="2"/>
      <c r="U15" s="2"/>
      <c r="V15" s="152" t="s">
        <v>36</v>
      </c>
      <c r="W15" s="152"/>
      <c r="X15" s="152"/>
      <c r="Y15" s="2"/>
      <c r="Z15" s="2"/>
      <c r="AA15" s="2"/>
      <c r="AB15" s="2"/>
      <c r="AC15" s="2"/>
      <c r="AD15" s="2"/>
      <c r="AE15" s="2"/>
      <c r="AF15" s="2"/>
    </row>
    <row r="16" spans="1:32">
      <c r="A16" s="4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70" t="s">
        <v>139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6"/>
    </row>
    <row r="18" spans="1:32">
      <c r="A18" s="5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ht="19.5" thickBot="1">
      <c r="A19" s="34"/>
      <c r="B19" s="124" t="s">
        <v>138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38"/>
    </row>
    <row r="20" spans="1:32">
      <c r="A20" s="20" t="s">
        <v>1</v>
      </c>
      <c r="B20" s="15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15">
        <v>9</v>
      </c>
      <c r="K20" s="15">
        <v>10</v>
      </c>
      <c r="L20" s="15">
        <v>11</v>
      </c>
      <c r="M20" s="15">
        <v>12</v>
      </c>
      <c r="N20" s="15">
        <v>13</v>
      </c>
      <c r="O20" s="15">
        <v>14</v>
      </c>
      <c r="P20" s="15">
        <v>15</v>
      </c>
      <c r="Q20" s="15">
        <v>16</v>
      </c>
      <c r="R20" s="15">
        <v>17</v>
      </c>
      <c r="S20" s="15">
        <v>18</v>
      </c>
      <c r="T20" s="15">
        <v>19</v>
      </c>
      <c r="U20" s="15">
        <v>20</v>
      </c>
      <c r="V20" s="15">
        <v>21</v>
      </c>
      <c r="W20" s="15">
        <v>22</v>
      </c>
      <c r="X20" s="15">
        <v>23</v>
      </c>
      <c r="Y20" s="15">
        <v>24</v>
      </c>
      <c r="Z20" s="15">
        <v>25</v>
      </c>
      <c r="AA20" s="15">
        <v>26</v>
      </c>
      <c r="AB20" s="15">
        <v>27</v>
      </c>
      <c r="AC20" s="15">
        <v>28</v>
      </c>
      <c r="AD20" s="15">
        <v>29</v>
      </c>
      <c r="AE20" s="15">
        <v>30</v>
      </c>
      <c r="AF20" s="15">
        <v>31</v>
      </c>
    </row>
    <row r="21" spans="1:32">
      <c r="A21" s="30" t="s">
        <v>2</v>
      </c>
      <c r="B21" s="16" t="s">
        <v>8</v>
      </c>
      <c r="C21" s="16" t="s">
        <v>9</v>
      </c>
      <c r="D21" s="16" t="s">
        <v>3</v>
      </c>
      <c r="E21" s="16" t="s">
        <v>4</v>
      </c>
      <c r="F21" s="19" t="s">
        <v>5</v>
      </c>
      <c r="G21" s="19" t="s">
        <v>6</v>
      </c>
      <c r="H21" s="16" t="s">
        <v>7</v>
      </c>
      <c r="I21" s="16" t="s">
        <v>8</v>
      </c>
      <c r="J21" s="19" t="s">
        <v>9</v>
      </c>
      <c r="K21" s="16" t="s">
        <v>3</v>
      </c>
      <c r="L21" s="16" t="s">
        <v>4</v>
      </c>
      <c r="M21" s="19" t="s">
        <v>5</v>
      </c>
      <c r="N21" s="19" t="s">
        <v>6</v>
      </c>
      <c r="O21" s="16" t="s">
        <v>7</v>
      </c>
      <c r="P21" s="19" t="s">
        <v>8</v>
      </c>
      <c r="Q21" s="16" t="s">
        <v>9</v>
      </c>
      <c r="R21" s="16" t="s">
        <v>3</v>
      </c>
      <c r="S21" s="16" t="s">
        <v>4</v>
      </c>
      <c r="T21" s="19" t="s">
        <v>5</v>
      </c>
      <c r="U21" s="19" t="s">
        <v>6</v>
      </c>
      <c r="V21" s="16" t="s">
        <v>7</v>
      </c>
      <c r="W21" s="16" t="s">
        <v>8</v>
      </c>
      <c r="X21" s="16" t="s">
        <v>9</v>
      </c>
      <c r="Y21" s="16" t="s">
        <v>3</v>
      </c>
      <c r="Z21" s="16" t="s">
        <v>4</v>
      </c>
      <c r="AA21" s="19" t="s">
        <v>5</v>
      </c>
      <c r="AB21" s="19" t="s">
        <v>6</v>
      </c>
      <c r="AC21" s="16" t="s">
        <v>7</v>
      </c>
      <c r="AD21" s="16" t="s">
        <v>8</v>
      </c>
      <c r="AE21" s="19" t="s">
        <v>9</v>
      </c>
      <c r="AF21" s="16" t="s">
        <v>3</v>
      </c>
    </row>
    <row r="22" spans="1:32">
      <c r="A22" s="35" t="s">
        <v>21</v>
      </c>
      <c r="B22" s="2">
        <v>14</v>
      </c>
      <c r="C22" s="2">
        <v>14</v>
      </c>
      <c r="D22" s="2">
        <v>14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10</v>
      </c>
      <c r="X22" s="2">
        <v>10</v>
      </c>
      <c r="Y22" s="2">
        <v>10</v>
      </c>
      <c r="Z22" s="2"/>
      <c r="AA22" s="2"/>
      <c r="AB22" s="2"/>
      <c r="AC22" s="2"/>
      <c r="AD22" s="2"/>
      <c r="AE22" s="2"/>
      <c r="AF22" s="2"/>
    </row>
    <row r="23" spans="1:32">
      <c r="A23" s="23" t="s">
        <v>58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18</v>
      </c>
      <c r="W23" s="2">
        <v>18</v>
      </c>
      <c r="X23" s="2">
        <v>18</v>
      </c>
      <c r="Y23" s="2">
        <v>18</v>
      </c>
      <c r="Z23" s="2">
        <v>18</v>
      </c>
      <c r="AA23" s="2"/>
      <c r="AB23" s="2"/>
      <c r="AC23" s="2"/>
      <c r="AD23" s="2"/>
      <c r="AE23" s="2"/>
      <c r="AF23" s="2"/>
    </row>
    <row r="24" spans="1:32">
      <c r="A24" s="35" t="s">
        <v>66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4"/>
      <c r="P24" s="24"/>
      <c r="Q24" s="24"/>
      <c r="R24" s="24"/>
      <c r="S24" s="24"/>
      <c r="T24" s="2"/>
      <c r="U24" s="2"/>
      <c r="V24" s="24"/>
      <c r="W24" s="25"/>
      <c r="X24" s="25"/>
      <c r="Y24" s="25">
        <v>15</v>
      </c>
      <c r="Z24" s="2">
        <v>15</v>
      </c>
      <c r="AA24" s="2"/>
      <c r="AB24" s="2"/>
      <c r="AC24" s="24"/>
      <c r="AD24" s="24"/>
      <c r="AE24" s="24"/>
      <c r="AF24" s="2"/>
    </row>
    <row r="25" spans="1:32">
      <c r="A25" s="23" t="s">
        <v>81</v>
      </c>
      <c r="B25" s="2">
        <f>23+18</f>
        <v>41</v>
      </c>
      <c r="C25" s="2">
        <f>23+18</f>
        <v>41</v>
      </c>
      <c r="D25" s="2">
        <f>25+19</f>
        <v>44</v>
      </c>
      <c r="E25" s="2">
        <f t="shared" ref="E25:F25" si="0">25+19</f>
        <v>44</v>
      </c>
      <c r="F25" s="2">
        <f t="shared" si="0"/>
        <v>44</v>
      </c>
      <c r="G25" s="2"/>
      <c r="H25" s="2"/>
      <c r="I25" s="2"/>
      <c r="J25" s="2"/>
      <c r="K25" s="2"/>
      <c r="L25" s="2"/>
      <c r="M25" s="2"/>
      <c r="N25" s="2"/>
      <c r="O25" s="24"/>
      <c r="P25" s="24"/>
      <c r="Q25" s="2">
        <f>33+27</f>
        <v>60</v>
      </c>
      <c r="R25" s="2">
        <f t="shared" ref="R25:S25" si="1">33+27</f>
        <v>60</v>
      </c>
      <c r="S25" s="2">
        <f t="shared" si="1"/>
        <v>60</v>
      </c>
      <c r="T25" s="2"/>
      <c r="U25" s="2"/>
      <c r="V25" s="25">
        <v>26</v>
      </c>
      <c r="W25" s="25">
        <v>26</v>
      </c>
      <c r="X25" s="25">
        <v>26</v>
      </c>
      <c r="Y25" s="25"/>
      <c r="Z25" s="2"/>
      <c r="AA25" s="2"/>
      <c r="AB25" s="2"/>
      <c r="AC25" s="24"/>
      <c r="AD25" s="24"/>
      <c r="AE25" s="24"/>
      <c r="AF25" s="2"/>
    </row>
    <row r="26" spans="1:32" ht="21" customHeight="1">
      <c r="A26" s="35" t="s">
        <v>95</v>
      </c>
      <c r="B26" s="2"/>
      <c r="C26" s="2">
        <v>25</v>
      </c>
      <c r="D26" s="2">
        <v>25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4"/>
      <c r="P26" s="24"/>
      <c r="Q26" s="2"/>
      <c r="R26" s="2"/>
      <c r="S26" s="2"/>
      <c r="T26" s="2"/>
      <c r="U26" s="2"/>
      <c r="V26" s="25">
        <v>9</v>
      </c>
      <c r="W26" s="25">
        <v>9</v>
      </c>
      <c r="X26" s="25"/>
      <c r="Y26" s="25"/>
      <c r="Z26" s="2"/>
      <c r="AA26" s="2"/>
      <c r="AB26" s="2"/>
      <c r="AC26" s="24"/>
      <c r="AD26" s="24"/>
      <c r="AE26" s="24"/>
      <c r="AF26" s="2">
        <v>19</v>
      </c>
    </row>
    <row r="27" spans="1:32">
      <c r="A27" s="35" t="s">
        <v>99</v>
      </c>
      <c r="B27" s="2"/>
      <c r="C27" s="2"/>
      <c r="D27" s="25">
        <v>24</v>
      </c>
      <c r="E27" s="25">
        <v>24</v>
      </c>
      <c r="F27" s="2"/>
      <c r="G27" s="2"/>
      <c r="H27" s="24"/>
      <c r="I27" s="24"/>
      <c r="J27" s="2"/>
      <c r="K27" s="24"/>
      <c r="L27" s="24"/>
      <c r="M27" s="2"/>
      <c r="N27" s="2"/>
      <c r="O27" s="24"/>
      <c r="P27" s="24"/>
      <c r="Q27" s="25">
        <v>24</v>
      </c>
      <c r="R27" s="25">
        <f>24+23</f>
        <v>47</v>
      </c>
      <c r="S27" s="25">
        <v>23</v>
      </c>
      <c r="T27" s="2"/>
      <c r="U27" s="2"/>
      <c r="V27" s="25"/>
      <c r="W27" s="25"/>
      <c r="X27" s="25"/>
      <c r="Y27" s="25">
        <v>22</v>
      </c>
      <c r="Z27" s="25">
        <v>22</v>
      </c>
      <c r="AA27" s="2"/>
      <c r="AB27" s="2"/>
      <c r="AC27" s="25">
        <f>25+20</f>
        <v>45</v>
      </c>
      <c r="AD27" s="25">
        <f>25+20</f>
        <v>45</v>
      </c>
      <c r="AE27" s="24"/>
      <c r="AF27" s="24"/>
    </row>
    <row r="28" spans="1:32">
      <c r="A28" s="23" t="s">
        <v>112</v>
      </c>
      <c r="B28" s="2">
        <v>10</v>
      </c>
      <c r="C28" s="2">
        <v>10</v>
      </c>
      <c r="D28" s="2">
        <v>10</v>
      </c>
      <c r="E28" s="2">
        <v>10</v>
      </c>
      <c r="F28" s="2"/>
      <c r="G28" s="2"/>
      <c r="H28" s="2"/>
      <c r="I28" s="2"/>
      <c r="J28" s="2"/>
      <c r="K28" s="2">
        <v>10</v>
      </c>
      <c r="L28" s="2">
        <v>14</v>
      </c>
      <c r="M28" s="2"/>
      <c r="N28" s="2"/>
      <c r="O28" s="24"/>
      <c r="P28" s="24"/>
      <c r="Q28" s="2">
        <v>10</v>
      </c>
      <c r="R28" s="2">
        <v>10</v>
      </c>
      <c r="S28" s="2">
        <v>10</v>
      </c>
      <c r="T28" s="2"/>
      <c r="U28" s="2"/>
      <c r="V28" s="25"/>
      <c r="W28" s="25"/>
      <c r="X28" s="25"/>
      <c r="Y28" s="25"/>
      <c r="Z28" s="2"/>
      <c r="AA28" s="2"/>
      <c r="AB28" s="2"/>
      <c r="AC28" s="24"/>
      <c r="AD28" s="24"/>
      <c r="AE28" s="24"/>
      <c r="AF28" s="2"/>
    </row>
    <row r="29" spans="1:32" ht="30">
      <c r="A29" s="35" t="s">
        <v>125</v>
      </c>
      <c r="B29" s="2"/>
      <c r="C29" s="2"/>
      <c r="D29" s="2"/>
      <c r="E29" s="2"/>
      <c r="F29" s="2"/>
      <c r="G29" s="2"/>
      <c r="H29" s="2"/>
      <c r="I29" s="2">
        <v>25</v>
      </c>
      <c r="J29" s="2"/>
      <c r="K29" s="2"/>
      <c r="L29" s="2"/>
      <c r="M29" s="2"/>
      <c r="N29" s="2"/>
      <c r="O29" s="24"/>
      <c r="P29" s="24"/>
      <c r="Q29" s="2"/>
      <c r="R29" s="2"/>
      <c r="S29" s="2"/>
      <c r="T29" s="2"/>
      <c r="U29" s="2"/>
      <c r="V29" s="25"/>
      <c r="W29" s="25"/>
      <c r="X29" s="25"/>
      <c r="Y29" s="25"/>
      <c r="Z29" s="2"/>
      <c r="AA29" s="2"/>
      <c r="AB29" s="2"/>
      <c r="AC29" s="24"/>
      <c r="AD29" s="24"/>
      <c r="AE29" s="24"/>
      <c r="AF29" s="2"/>
    </row>
    <row r="30" spans="1:32">
      <c r="A30" s="35" t="s">
        <v>130</v>
      </c>
      <c r="B30" s="2">
        <v>20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4"/>
      <c r="P30" s="24"/>
      <c r="Q30" s="2"/>
      <c r="R30" s="2"/>
      <c r="S30" s="2"/>
      <c r="T30" s="2"/>
      <c r="U30" s="2"/>
      <c r="V30" s="25"/>
      <c r="W30" s="25"/>
      <c r="X30" s="25"/>
      <c r="Y30" s="25"/>
      <c r="Z30" s="2"/>
      <c r="AA30" s="2"/>
      <c r="AB30" s="2"/>
      <c r="AC30" s="24"/>
      <c r="AD30" s="24"/>
      <c r="AE30" s="24"/>
      <c r="AF30" s="2"/>
    </row>
    <row r="31" spans="1:32">
      <c r="A31" s="35" t="s">
        <v>134</v>
      </c>
      <c r="B31" s="2"/>
      <c r="C31" s="2"/>
      <c r="D31" s="2"/>
      <c r="E31" s="2"/>
      <c r="F31" s="2"/>
      <c r="G31" s="2"/>
      <c r="H31" s="2"/>
      <c r="I31" s="2"/>
      <c r="J31" s="2">
        <v>20</v>
      </c>
      <c r="K31" s="2">
        <v>47</v>
      </c>
      <c r="L31" s="2"/>
      <c r="M31" s="2"/>
      <c r="N31" s="2"/>
      <c r="O31" s="24"/>
      <c r="P31" s="24"/>
      <c r="Q31" s="2"/>
      <c r="R31" s="2"/>
      <c r="S31" s="2"/>
      <c r="T31" s="2"/>
      <c r="U31" s="2"/>
      <c r="V31" s="25"/>
      <c r="W31" s="25"/>
      <c r="X31" s="25"/>
      <c r="Y31" s="25"/>
      <c r="Z31" s="2"/>
      <c r="AA31" s="2"/>
      <c r="AB31" s="2"/>
      <c r="AC31" s="24"/>
      <c r="AD31" s="24"/>
      <c r="AE31" s="24"/>
      <c r="AF31" s="2"/>
    </row>
    <row r="32" spans="1:32">
      <c r="A32" s="35" t="s">
        <v>142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4"/>
      <c r="P32" s="24"/>
      <c r="Q32" s="2"/>
      <c r="R32" s="2"/>
      <c r="S32" s="2"/>
      <c r="T32" s="2"/>
      <c r="U32" s="2"/>
      <c r="V32" s="25"/>
      <c r="W32" s="25"/>
      <c r="X32" s="110">
        <v>8</v>
      </c>
      <c r="Y32" s="110">
        <v>8</v>
      </c>
      <c r="Z32" s="110">
        <v>8</v>
      </c>
      <c r="AA32" s="2"/>
      <c r="AB32" s="2"/>
      <c r="AC32" s="24"/>
      <c r="AD32" s="24"/>
      <c r="AE32" s="24"/>
      <c r="AF32" s="2"/>
    </row>
    <row r="33" spans="1:32">
      <c r="A33" s="3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4"/>
      <c r="P33" s="24"/>
      <c r="Q33" s="2"/>
      <c r="R33" s="2"/>
      <c r="S33" s="2"/>
      <c r="T33" s="2"/>
      <c r="U33" s="2"/>
      <c r="V33" s="25"/>
      <c r="W33" s="25"/>
      <c r="X33" s="25"/>
      <c r="Y33" s="25"/>
      <c r="Z33" s="2"/>
      <c r="AA33" s="2"/>
      <c r="AB33" s="2"/>
      <c r="AC33" s="24"/>
      <c r="AD33" s="24"/>
      <c r="AE33" s="24"/>
      <c r="AF33" s="2"/>
    </row>
    <row r="34" spans="1:32" ht="18.75" customHeight="1">
      <c r="A34" s="36" t="s">
        <v>22</v>
      </c>
      <c r="B34" s="2">
        <v>9</v>
      </c>
      <c r="C34" s="2">
        <v>9</v>
      </c>
      <c r="D34" s="2">
        <v>9</v>
      </c>
      <c r="E34" s="2">
        <v>9</v>
      </c>
      <c r="F34" s="2">
        <v>9</v>
      </c>
      <c r="G34" s="2">
        <v>9</v>
      </c>
      <c r="H34" s="2">
        <v>9</v>
      </c>
      <c r="I34" s="2">
        <v>9</v>
      </c>
      <c r="J34" s="2">
        <v>9</v>
      </c>
      <c r="K34" s="2">
        <v>9</v>
      </c>
      <c r="L34" s="2">
        <v>9</v>
      </c>
      <c r="M34" s="2">
        <v>9</v>
      </c>
      <c r="N34" s="2">
        <v>9</v>
      </c>
      <c r="O34" s="2">
        <v>9</v>
      </c>
      <c r="P34" s="2">
        <v>9</v>
      </c>
      <c r="Q34" s="2">
        <v>9</v>
      </c>
      <c r="R34" s="2">
        <v>9</v>
      </c>
      <c r="S34" s="2">
        <v>9</v>
      </c>
      <c r="T34" s="2">
        <v>9</v>
      </c>
      <c r="U34" s="2">
        <v>9</v>
      </c>
      <c r="V34" s="2">
        <v>9</v>
      </c>
      <c r="W34" s="2">
        <v>9</v>
      </c>
      <c r="X34" s="2">
        <v>9</v>
      </c>
      <c r="Y34" s="2">
        <v>9</v>
      </c>
      <c r="Z34" s="2">
        <v>9</v>
      </c>
      <c r="AA34" s="2">
        <v>9</v>
      </c>
      <c r="AB34" s="2">
        <v>9</v>
      </c>
      <c r="AC34" s="2">
        <v>9</v>
      </c>
      <c r="AD34" s="2">
        <v>9</v>
      </c>
      <c r="AE34" s="2">
        <v>9</v>
      </c>
      <c r="AF34" s="2">
        <v>9</v>
      </c>
    </row>
    <row r="35" spans="1:32" ht="15.75">
      <c r="A35" s="37" t="s">
        <v>23</v>
      </c>
      <c r="B35" s="8">
        <f t="shared" ref="B35:AF35" si="2">SUM(B22:B34)</f>
        <v>94</v>
      </c>
      <c r="C35" s="8">
        <f t="shared" si="2"/>
        <v>99</v>
      </c>
      <c r="D35" s="8">
        <f t="shared" si="2"/>
        <v>126</v>
      </c>
      <c r="E35" s="8">
        <f t="shared" si="2"/>
        <v>87</v>
      </c>
      <c r="F35" s="8">
        <f t="shared" si="2"/>
        <v>53</v>
      </c>
      <c r="G35" s="8">
        <f t="shared" si="2"/>
        <v>9</v>
      </c>
      <c r="H35" s="8">
        <f t="shared" si="2"/>
        <v>9</v>
      </c>
      <c r="I35" s="8">
        <f t="shared" si="2"/>
        <v>34</v>
      </c>
      <c r="J35" s="8">
        <f t="shared" si="2"/>
        <v>29</v>
      </c>
      <c r="K35" s="8">
        <f t="shared" si="2"/>
        <v>66</v>
      </c>
      <c r="L35" s="8">
        <f t="shared" si="2"/>
        <v>23</v>
      </c>
      <c r="M35" s="8">
        <f t="shared" si="2"/>
        <v>9</v>
      </c>
      <c r="N35" s="8">
        <f t="shared" si="2"/>
        <v>9</v>
      </c>
      <c r="O35" s="8">
        <f t="shared" si="2"/>
        <v>9</v>
      </c>
      <c r="P35" s="8">
        <f t="shared" si="2"/>
        <v>9</v>
      </c>
      <c r="Q35" s="8">
        <f t="shared" si="2"/>
        <v>103</v>
      </c>
      <c r="R35" s="8">
        <f t="shared" si="2"/>
        <v>126</v>
      </c>
      <c r="S35" s="8">
        <f t="shared" si="2"/>
        <v>102</v>
      </c>
      <c r="T35" s="8">
        <f t="shared" si="2"/>
        <v>9</v>
      </c>
      <c r="U35" s="8">
        <f t="shared" si="2"/>
        <v>9</v>
      </c>
      <c r="V35" s="8">
        <f t="shared" si="2"/>
        <v>62</v>
      </c>
      <c r="W35" s="8">
        <f t="shared" si="2"/>
        <v>72</v>
      </c>
      <c r="X35" s="8">
        <f t="shared" si="2"/>
        <v>71</v>
      </c>
      <c r="Y35" s="8">
        <f t="shared" si="2"/>
        <v>82</v>
      </c>
      <c r="Z35" s="8">
        <f t="shared" si="2"/>
        <v>72</v>
      </c>
      <c r="AA35" s="8">
        <f t="shared" si="2"/>
        <v>9</v>
      </c>
      <c r="AB35" s="8">
        <f t="shared" si="2"/>
        <v>9</v>
      </c>
      <c r="AC35" s="8">
        <f t="shared" si="2"/>
        <v>54</v>
      </c>
      <c r="AD35" s="8">
        <f t="shared" si="2"/>
        <v>54</v>
      </c>
      <c r="AE35" s="8">
        <f t="shared" si="2"/>
        <v>9</v>
      </c>
      <c r="AF35" s="8">
        <f t="shared" si="2"/>
        <v>28</v>
      </c>
    </row>
    <row r="36" spans="1:32">
      <c r="A36" s="13"/>
    </row>
    <row r="39" spans="1:32" ht="23.25">
      <c r="A39" s="14" t="s">
        <v>24</v>
      </c>
      <c r="B39" s="13">
        <v>1</v>
      </c>
      <c r="C39" s="127" t="s">
        <v>25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</row>
    <row r="40" spans="1:32">
      <c r="B40" s="13">
        <v>2</v>
      </c>
      <c r="C40" s="127" t="s">
        <v>26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</row>
    <row r="41" spans="1:32">
      <c r="B41" s="13">
        <v>3</v>
      </c>
      <c r="C41" s="127" t="s">
        <v>27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</row>
    <row r="42" spans="1:32">
      <c r="C42" s="13" t="s">
        <v>28</v>
      </c>
      <c r="D42" s="127" t="s">
        <v>29</v>
      </c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</row>
    <row r="43" spans="1:32">
      <c r="C43" s="13" t="s">
        <v>30</v>
      </c>
      <c r="D43" s="127" t="s">
        <v>31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</row>
    <row r="44" spans="1:32">
      <c r="C44" s="13" t="s">
        <v>32</v>
      </c>
      <c r="D44" s="127" t="s">
        <v>33</v>
      </c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</row>
    <row r="45" spans="1:32">
      <c r="A45" s="13"/>
      <c r="B45" s="13">
        <v>4</v>
      </c>
      <c r="C45" s="127" t="s">
        <v>34</v>
      </c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</row>
  </sheetData>
  <mergeCells count="33">
    <mergeCell ref="C45:AE45"/>
    <mergeCell ref="V9:Z9"/>
    <mergeCell ref="C39:AE39"/>
    <mergeCell ref="C40:AE40"/>
    <mergeCell ref="C41:AE41"/>
    <mergeCell ref="D42:AE42"/>
    <mergeCell ref="D43:AE43"/>
    <mergeCell ref="D44:AE44"/>
    <mergeCell ref="B19:AE19"/>
    <mergeCell ref="B10:D10"/>
    <mergeCell ref="W10:Y10"/>
    <mergeCell ref="AC9:AD9"/>
    <mergeCell ref="B15:C15"/>
    <mergeCell ref="D9:F9"/>
    <mergeCell ref="D15:F15"/>
    <mergeCell ref="Q9:S9"/>
    <mergeCell ref="Q15:S15"/>
    <mergeCell ref="V15:X15"/>
    <mergeCell ref="C8:D8"/>
    <mergeCell ref="K8:L8"/>
    <mergeCell ref="B13:AF13"/>
    <mergeCell ref="B12:AF12"/>
    <mergeCell ref="A2:AC2"/>
    <mergeCell ref="B4:AE4"/>
    <mergeCell ref="B9:C9"/>
    <mergeCell ref="V8:W8"/>
    <mergeCell ref="D7:E7"/>
    <mergeCell ref="AC7:AD7"/>
    <mergeCell ref="Y7:Z7"/>
    <mergeCell ref="Q7:R7"/>
    <mergeCell ref="Y8:Z8"/>
    <mergeCell ref="R8:S8"/>
    <mergeCell ref="M7:N7"/>
  </mergeCells>
  <conditionalFormatting sqref="B35:AF35">
    <cfRule type="cellIs" dxfId="13" priority="1" operator="greaterThan">
      <formula>108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46"/>
  <sheetViews>
    <sheetView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O27" sqref="O27"/>
    </sheetView>
  </sheetViews>
  <sheetFormatPr defaultRowHeight="15"/>
  <cols>
    <col min="1" max="1" width="52.140625" style="47" customWidth="1"/>
    <col min="2" max="16" width="7.140625" style="13" customWidth="1"/>
    <col min="17" max="17" width="7.5703125" style="13" customWidth="1"/>
    <col min="18" max="19" width="7.140625" style="13" customWidth="1"/>
    <col min="20" max="20" width="7.7109375" style="13" bestFit="1" customWidth="1"/>
    <col min="21" max="31" width="7.140625" style="13" customWidth="1"/>
    <col min="32" max="16384" width="9.140625" style="13"/>
  </cols>
  <sheetData>
    <row r="2" spans="1:31" s="1" customFormat="1" ht="21">
      <c r="A2" s="125" t="s">
        <v>61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31" s="1" customFormat="1" ht="21">
      <c r="A3" s="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31" ht="19.5" thickBot="1">
      <c r="A4" s="32"/>
      <c r="B4" s="126" t="s">
        <v>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</row>
    <row r="5" spans="1:31">
      <c r="A5" s="20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</row>
    <row r="6" spans="1:31" ht="15.75" thickBot="1">
      <c r="A6" s="21" t="s">
        <v>2</v>
      </c>
      <c r="B6" s="16" t="s">
        <v>4</v>
      </c>
      <c r="C6" s="19" t="s">
        <v>5</v>
      </c>
      <c r="D6" s="19" t="s">
        <v>6</v>
      </c>
      <c r="E6" s="16" t="s">
        <v>7</v>
      </c>
      <c r="F6" s="16" t="s">
        <v>8</v>
      </c>
      <c r="G6" s="16" t="s">
        <v>9</v>
      </c>
      <c r="H6" s="19" t="s">
        <v>3</v>
      </c>
      <c r="I6" s="16" t="s">
        <v>4</v>
      </c>
      <c r="J6" s="19" t="s">
        <v>5</v>
      </c>
      <c r="K6" s="19" t="s">
        <v>6</v>
      </c>
      <c r="L6" s="16" t="s">
        <v>7</v>
      </c>
      <c r="M6" s="16" t="s">
        <v>8</v>
      </c>
      <c r="N6" s="16" t="s">
        <v>9</v>
      </c>
      <c r="O6" s="16" t="s">
        <v>3</v>
      </c>
      <c r="P6" s="16" t="s">
        <v>4</v>
      </c>
      <c r="Q6" s="19" t="s">
        <v>5</v>
      </c>
      <c r="R6" s="19" t="s">
        <v>6</v>
      </c>
      <c r="S6" s="16" t="s">
        <v>7</v>
      </c>
      <c r="T6" s="19" t="s">
        <v>8</v>
      </c>
      <c r="U6" s="16" t="s">
        <v>9</v>
      </c>
      <c r="V6" s="16" t="s">
        <v>3</v>
      </c>
      <c r="W6" s="16" t="s">
        <v>4</v>
      </c>
      <c r="X6" s="19" t="s">
        <v>5</v>
      </c>
      <c r="Y6" s="19" t="s">
        <v>6</v>
      </c>
      <c r="Z6" s="19" t="s">
        <v>7</v>
      </c>
      <c r="AA6" s="16" t="s">
        <v>8</v>
      </c>
      <c r="AB6" s="16" t="s">
        <v>9</v>
      </c>
      <c r="AC6" s="19" t="s">
        <v>3</v>
      </c>
      <c r="AD6" s="16" t="s">
        <v>4</v>
      </c>
      <c r="AE6" s="19" t="s">
        <v>5</v>
      </c>
    </row>
    <row r="7" spans="1:31">
      <c r="A7" s="33" t="s">
        <v>10</v>
      </c>
      <c r="B7" s="2"/>
      <c r="C7" s="2"/>
      <c r="D7" s="2"/>
      <c r="E7" s="148" t="s">
        <v>37</v>
      </c>
      <c r="F7" s="149"/>
      <c r="G7" s="2"/>
      <c r="H7" s="2"/>
      <c r="I7" s="2"/>
      <c r="J7" s="161" t="s">
        <v>137</v>
      </c>
      <c r="K7" s="162"/>
      <c r="L7" s="129" t="s">
        <v>45</v>
      </c>
      <c r="M7" s="130"/>
      <c r="N7" s="130"/>
      <c r="O7" s="130"/>
      <c r="P7" s="130"/>
      <c r="Q7" s="130"/>
      <c r="R7" s="2"/>
      <c r="S7" s="2"/>
      <c r="T7" s="2"/>
      <c r="U7" s="148" t="s">
        <v>37</v>
      </c>
      <c r="V7" s="149"/>
      <c r="W7" s="73" t="s">
        <v>144</v>
      </c>
      <c r="X7" s="2"/>
      <c r="Y7" s="2"/>
      <c r="Z7" s="2"/>
      <c r="AA7" s="148" t="s">
        <v>37</v>
      </c>
      <c r="AB7" s="149"/>
      <c r="AC7" s="2"/>
      <c r="AD7" s="75" t="s">
        <v>146</v>
      </c>
      <c r="AE7" s="2"/>
    </row>
    <row r="8" spans="1:31">
      <c r="A8" s="34" t="s">
        <v>11</v>
      </c>
      <c r="B8" s="52" t="s">
        <v>94</v>
      </c>
      <c r="C8" s="2"/>
      <c r="D8" s="2"/>
      <c r="E8" s="145" t="s">
        <v>143</v>
      </c>
      <c r="F8" s="160"/>
      <c r="G8" s="146"/>
      <c r="H8" s="2"/>
      <c r="I8" s="2"/>
      <c r="J8" s="2"/>
      <c r="K8" s="2"/>
      <c r="L8" s="138" t="s">
        <v>94</v>
      </c>
      <c r="M8" s="140"/>
      <c r="N8" s="121" t="s">
        <v>35</v>
      </c>
      <c r="O8" s="122"/>
      <c r="P8" s="123"/>
      <c r="Q8" s="2"/>
      <c r="R8" s="2"/>
      <c r="S8" s="2"/>
      <c r="T8" s="2"/>
      <c r="U8" s="73" t="s">
        <v>144</v>
      </c>
      <c r="V8" s="2"/>
      <c r="W8" s="2"/>
      <c r="X8" s="2"/>
      <c r="Y8" s="2"/>
      <c r="Z8" s="2"/>
      <c r="AA8" s="158" t="s">
        <v>122</v>
      </c>
      <c r="AB8" s="159"/>
      <c r="AC8" s="2"/>
      <c r="AD8" s="2"/>
      <c r="AE8" s="2"/>
    </row>
    <row r="9" spans="1:31">
      <c r="A9" s="34" t="s">
        <v>12</v>
      </c>
      <c r="B9" s="2"/>
      <c r="C9" s="135" t="s">
        <v>126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7"/>
      <c r="R9" s="2"/>
      <c r="S9" s="2"/>
      <c r="T9" s="2"/>
      <c r="U9" s="2"/>
      <c r="V9" s="2"/>
      <c r="W9" s="2"/>
      <c r="X9" s="2"/>
      <c r="Y9" s="2"/>
      <c r="Z9" s="2"/>
      <c r="AA9" s="163" t="s">
        <v>149</v>
      </c>
      <c r="AB9" s="164"/>
      <c r="AC9" s="2"/>
      <c r="AD9" s="2"/>
      <c r="AE9" s="2"/>
    </row>
    <row r="10" spans="1:31">
      <c r="A10" s="34" t="s">
        <v>13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74" t="s">
        <v>35</v>
      </c>
      <c r="M10" s="128" t="s">
        <v>14</v>
      </c>
      <c r="N10" s="128"/>
      <c r="O10" s="128"/>
      <c r="P10" s="2"/>
      <c r="Q10" s="2"/>
      <c r="R10" s="2"/>
      <c r="S10" s="2"/>
      <c r="T10" s="2"/>
      <c r="U10" s="145" t="s">
        <v>143</v>
      </c>
      <c r="V10" s="160"/>
      <c r="W10" s="146"/>
      <c r="X10" s="2"/>
      <c r="Y10" s="2"/>
      <c r="Z10" s="2"/>
      <c r="AA10" s="2"/>
      <c r="AB10" s="2"/>
      <c r="AC10" s="2"/>
      <c r="AD10" s="2"/>
      <c r="AE10" s="2"/>
    </row>
    <row r="11" spans="1:31">
      <c r="A11" s="34" t="s">
        <v>15</v>
      </c>
      <c r="B11" s="2"/>
      <c r="C11" s="135" t="s">
        <v>126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7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34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74" t="s">
        <v>35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34" t="s">
        <v>17</v>
      </c>
      <c r="B13" s="135" t="s">
        <v>126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7"/>
    </row>
    <row r="14" spans="1:31">
      <c r="A14" s="34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73" t="s">
        <v>144</v>
      </c>
      <c r="W14" s="2"/>
      <c r="X14" s="73" t="s">
        <v>144</v>
      </c>
      <c r="Y14" s="2"/>
      <c r="Z14" s="2"/>
      <c r="AA14" s="2"/>
      <c r="AB14" s="2"/>
      <c r="AC14" s="2"/>
      <c r="AD14" s="2"/>
      <c r="AE14" s="2"/>
    </row>
    <row r="15" spans="1:31">
      <c r="A15" s="34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133" t="s">
        <v>39</v>
      </c>
      <c r="M15" s="133"/>
      <c r="N15" s="133"/>
      <c r="O15" s="133"/>
      <c r="P15" s="13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34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73" t="s">
        <v>144</v>
      </c>
      <c r="V16" s="2"/>
      <c r="W16" s="73" t="s">
        <v>144</v>
      </c>
      <c r="X16" s="2"/>
      <c r="Y16" s="2"/>
      <c r="Z16" s="2"/>
      <c r="AA16" s="2"/>
      <c r="AB16" s="2"/>
      <c r="AC16" s="2"/>
      <c r="AD16" s="2"/>
      <c r="AE16" s="2"/>
    </row>
    <row r="17" spans="1:31">
      <c r="A17" s="5"/>
      <c r="B17" s="6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19.5" thickBot="1">
      <c r="A19" s="34"/>
      <c r="B19" s="126" t="s">
        <v>138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</row>
    <row r="20" spans="1:31">
      <c r="A20" s="20" t="s">
        <v>1</v>
      </c>
      <c r="B20" s="15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15">
        <v>9</v>
      </c>
      <c r="K20" s="15">
        <v>10</v>
      </c>
      <c r="L20" s="15">
        <v>11</v>
      </c>
      <c r="M20" s="15">
        <v>12</v>
      </c>
      <c r="N20" s="15">
        <v>13</v>
      </c>
      <c r="O20" s="15">
        <v>14</v>
      </c>
      <c r="P20" s="15">
        <v>15</v>
      </c>
      <c r="Q20" s="15">
        <v>16</v>
      </c>
      <c r="R20" s="15">
        <v>17</v>
      </c>
      <c r="S20" s="15">
        <v>18</v>
      </c>
      <c r="T20" s="15">
        <v>19</v>
      </c>
      <c r="U20" s="15">
        <v>20</v>
      </c>
      <c r="V20" s="15">
        <v>21</v>
      </c>
      <c r="W20" s="15">
        <v>22</v>
      </c>
      <c r="X20" s="15">
        <v>23</v>
      </c>
      <c r="Y20" s="15">
        <v>24</v>
      </c>
      <c r="Z20" s="15">
        <v>25</v>
      </c>
      <c r="AA20" s="15">
        <v>26</v>
      </c>
      <c r="AB20" s="15">
        <v>27</v>
      </c>
      <c r="AC20" s="15">
        <v>28</v>
      </c>
      <c r="AD20" s="15">
        <v>29</v>
      </c>
      <c r="AE20" s="15">
        <v>30</v>
      </c>
    </row>
    <row r="21" spans="1:31">
      <c r="A21" s="30" t="s">
        <v>2</v>
      </c>
      <c r="B21" s="16" t="s">
        <v>4</v>
      </c>
      <c r="C21" s="19" t="s">
        <v>5</v>
      </c>
      <c r="D21" s="19" t="s">
        <v>6</v>
      </c>
      <c r="E21" s="16" t="s">
        <v>7</v>
      </c>
      <c r="F21" s="16" t="s">
        <v>8</v>
      </c>
      <c r="G21" s="16" t="s">
        <v>9</v>
      </c>
      <c r="H21" s="19" t="s">
        <v>3</v>
      </c>
      <c r="I21" s="16" t="s">
        <v>4</v>
      </c>
      <c r="J21" s="19" t="s">
        <v>5</v>
      </c>
      <c r="K21" s="19" t="s">
        <v>6</v>
      </c>
      <c r="L21" s="16" t="s">
        <v>7</v>
      </c>
      <c r="M21" s="16" t="s">
        <v>8</v>
      </c>
      <c r="N21" s="16" t="s">
        <v>9</v>
      </c>
      <c r="O21" s="16" t="s">
        <v>3</v>
      </c>
      <c r="P21" s="16" t="s">
        <v>4</v>
      </c>
      <c r="Q21" s="19" t="s">
        <v>5</v>
      </c>
      <c r="R21" s="19" t="s">
        <v>6</v>
      </c>
      <c r="S21" s="16" t="s">
        <v>7</v>
      </c>
      <c r="T21" s="19" t="s">
        <v>8</v>
      </c>
      <c r="U21" s="16" t="s">
        <v>9</v>
      </c>
      <c r="V21" s="16" t="s">
        <v>3</v>
      </c>
      <c r="W21" s="16" t="s">
        <v>4</v>
      </c>
      <c r="X21" s="19" t="s">
        <v>5</v>
      </c>
      <c r="Y21" s="19" t="s">
        <v>6</v>
      </c>
      <c r="Z21" s="19" t="s">
        <v>7</v>
      </c>
      <c r="AA21" s="16" t="s">
        <v>8</v>
      </c>
      <c r="AB21" s="16" t="s">
        <v>9</v>
      </c>
      <c r="AC21" s="19" t="s">
        <v>3</v>
      </c>
      <c r="AD21" s="16" t="s">
        <v>4</v>
      </c>
      <c r="AE21" s="19" t="s">
        <v>5</v>
      </c>
    </row>
    <row r="22" spans="1:31">
      <c r="A22" s="35" t="s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>
        <v>17</v>
      </c>
      <c r="N22" s="2">
        <v>17</v>
      </c>
      <c r="O22" s="2">
        <v>17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3" t="s">
        <v>59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>
        <v>13</v>
      </c>
      <c r="M23" s="2">
        <v>13</v>
      </c>
      <c r="N23" s="2">
        <v>13</v>
      </c>
      <c r="O23" s="2">
        <v>13</v>
      </c>
      <c r="P23" s="2">
        <v>13</v>
      </c>
      <c r="Q23" s="25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35" t="s">
        <v>65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>
        <v>23</v>
      </c>
      <c r="M24" s="2">
        <v>23</v>
      </c>
      <c r="N24" s="2">
        <v>23</v>
      </c>
      <c r="O24" s="2">
        <v>23</v>
      </c>
      <c r="P24" s="2">
        <v>23</v>
      </c>
      <c r="Q24" s="2">
        <v>23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7.25" customHeight="1">
      <c r="A25" s="35" t="s">
        <v>96</v>
      </c>
      <c r="B25" s="25">
        <v>19</v>
      </c>
      <c r="C25" s="24"/>
      <c r="D25" s="2"/>
      <c r="E25" s="2"/>
      <c r="F25" s="2"/>
      <c r="G25" s="2"/>
      <c r="H25" s="24"/>
      <c r="I25" s="24"/>
      <c r="J25" s="24"/>
      <c r="K25" s="2"/>
      <c r="L25" s="2">
        <v>34</v>
      </c>
      <c r="M25" s="2">
        <v>34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4"/>
      <c r="AB25" s="24"/>
      <c r="AC25" s="24"/>
      <c r="AD25" s="24"/>
      <c r="AE25" s="24"/>
    </row>
    <row r="26" spans="1:31">
      <c r="A26" s="35" t="s">
        <v>99</v>
      </c>
      <c r="B26" s="24"/>
      <c r="C26" s="24"/>
      <c r="D26" s="2"/>
      <c r="E26" s="25">
        <v>16</v>
      </c>
      <c r="F26" s="25">
        <v>16</v>
      </c>
      <c r="G26" s="24"/>
      <c r="H26" s="24"/>
      <c r="I26" s="24"/>
      <c r="J26" s="24"/>
      <c r="K26" s="2"/>
      <c r="L26" s="2"/>
      <c r="M26" s="2"/>
      <c r="N26" s="24"/>
      <c r="O26" s="24"/>
      <c r="P26" s="2"/>
      <c r="Q26" s="2"/>
      <c r="R26" s="2"/>
      <c r="S26" s="2"/>
      <c r="T26" s="2"/>
      <c r="U26" s="25">
        <v>23</v>
      </c>
      <c r="V26" s="25">
        <v>23</v>
      </c>
      <c r="W26" s="24"/>
      <c r="X26" s="2"/>
      <c r="Y26" s="2"/>
      <c r="Z26" s="2"/>
      <c r="AA26" s="25">
        <v>19</v>
      </c>
      <c r="AB26" s="25">
        <v>19</v>
      </c>
      <c r="AC26" s="24"/>
      <c r="AD26" s="24"/>
      <c r="AE26" s="24"/>
    </row>
    <row r="27" spans="1:31" ht="18.75" customHeight="1">
      <c r="A27" s="35" t="s">
        <v>148</v>
      </c>
      <c r="B27" s="24"/>
      <c r="C27" s="24"/>
      <c r="D27" s="2"/>
      <c r="E27" s="25"/>
      <c r="F27" s="25"/>
      <c r="G27" s="24"/>
      <c r="H27" s="24"/>
      <c r="I27" s="24"/>
      <c r="J27" s="24"/>
      <c r="K27" s="2"/>
      <c r="L27" s="2"/>
      <c r="M27" s="2"/>
      <c r="N27" s="2"/>
      <c r="O27" s="24"/>
      <c r="P27" s="2"/>
      <c r="Q27" s="2"/>
      <c r="R27" s="2"/>
      <c r="S27" s="2"/>
      <c r="T27" s="2"/>
      <c r="U27" s="24"/>
      <c r="V27" s="24"/>
      <c r="W27" s="24"/>
      <c r="X27" s="2"/>
      <c r="Y27" s="2"/>
      <c r="Z27" s="2"/>
      <c r="AA27" s="25">
        <v>23</v>
      </c>
      <c r="AB27" s="25">
        <v>23</v>
      </c>
      <c r="AC27" s="24"/>
      <c r="AD27" s="24"/>
      <c r="AE27" s="24"/>
    </row>
    <row r="28" spans="1:31" ht="18.75" customHeight="1">
      <c r="A28" s="35" t="s">
        <v>136</v>
      </c>
      <c r="B28" s="24"/>
      <c r="C28" s="24"/>
      <c r="D28" s="2"/>
      <c r="E28" s="25"/>
      <c r="F28" s="25"/>
      <c r="G28" s="24"/>
      <c r="H28" s="24"/>
      <c r="I28" s="24"/>
      <c r="J28" s="2">
        <v>30</v>
      </c>
      <c r="K28" s="2">
        <v>30</v>
      </c>
      <c r="L28" s="2"/>
      <c r="M28" s="2"/>
      <c r="N28" s="24"/>
      <c r="O28" s="24"/>
      <c r="P28" s="2"/>
      <c r="Q28" s="2"/>
      <c r="R28" s="2"/>
      <c r="S28" s="2"/>
      <c r="T28" s="2"/>
      <c r="U28" s="24"/>
      <c r="V28" s="24"/>
      <c r="W28" s="24"/>
      <c r="X28" s="2"/>
      <c r="Y28" s="2"/>
      <c r="Z28" s="2"/>
      <c r="AA28" s="24"/>
      <c r="AB28" s="24"/>
      <c r="AC28" s="24"/>
      <c r="AD28" s="24"/>
      <c r="AE28" s="24"/>
    </row>
    <row r="29" spans="1:31" ht="30">
      <c r="A29" s="23" t="s">
        <v>145</v>
      </c>
      <c r="B29" s="24"/>
      <c r="C29" s="24"/>
      <c r="D29" s="2"/>
      <c r="E29" s="2">
        <v>22</v>
      </c>
      <c r="F29" s="2">
        <v>22</v>
      </c>
      <c r="G29" s="2">
        <v>22</v>
      </c>
      <c r="H29" s="24"/>
      <c r="I29" s="24"/>
      <c r="J29" s="24"/>
      <c r="K29" s="2"/>
      <c r="L29" s="2"/>
      <c r="M29" s="2"/>
      <c r="N29" s="2"/>
      <c r="O29" s="2"/>
      <c r="P29" s="2"/>
      <c r="Q29" s="2"/>
      <c r="R29" s="2"/>
      <c r="S29" s="2"/>
      <c r="T29" s="2"/>
      <c r="U29" s="2">
        <v>16</v>
      </c>
      <c r="V29" s="2">
        <v>16</v>
      </c>
      <c r="W29" s="2">
        <v>16</v>
      </c>
      <c r="X29" s="2"/>
      <c r="Y29" s="2"/>
      <c r="Z29" s="2"/>
      <c r="AA29" s="24"/>
      <c r="AB29" s="24"/>
      <c r="AC29" s="24"/>
      <c r="AD29" s="24"/>
      <c r="AE29" s="24"/>
    </row>
    <row r="30" spans="1:31">
      <c r="A30" s="23" t="s">
        <v>70</v>
      </c>
      <c r="B30" s="24"/>
      <c r="C30" s="24"/>
      <c r="D30" s="2"/>
      <c r="E30" s="2"/>
      <c r="F30" s="2"/>
      <c r="G30" s="2"/>
      <c r="H30" s="24"/>
      <c r="I30" s="24"/>
      <c r="J30" s="24"/>
      <c r="K30" s="2"/>
      <c r="L30" s="2">
        <v>19</v>
      </c>
      <c r="M30" s="2">
        <v>19</v>
      </c>
      <c r="N30" s="2">
        <v>19</v>
      </c>
      <c r="O30" s="2">
        <v>19</v>
      </c>
      <c r="P30" s="2">
        <v>19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4"/>
      <c r="AB30" s="24"/>
      <c r="AC30" s="24"/>
      <c r="AD30" s="24"/>
      <c r="AE30" s="24"/>
    </row>
    <row r="31" spans="1:31">
      <c r="A31" s="35" t="s">
        <v>140</v>
      </c>
      <c r="B31" s="24"/>
      <c r="C31" s="24"/>
      <c r="D31" s="2"/>
      <c r="E31" s="2"/>
      <c r="F31" s="2"/>
      <c r="G31" s="2"/>
      <c r="H31" s="24"/>
      <c r="I31" s="24"/>
      <c r="J31" s="24"/>
      <c r="K31" s="2"/>
      <c r="L31" s="2"/>
      <c r="M31" s="2"/>
      <c r="N31" s="2"/>
      <c r="O31" s="2"/>
      <c r="P31" s="2"/>
      <c r="Q31" s="2"/>
      <c r="R31" s="2"/>
      <c r="S31" s="2"/>
      <c r="T31" s="2"/>
      <c r="U31" s="2">
        <v>12</v>
      </c>
      <c r="V31" s="2">
        <v>12</v>
      </c>
      <c r="W31" s="2">
        <v>12</v>
      </c>
      <c r="X31" s="2">
        <v>12</v>
      </c>
      <c r="Y31" s="2"/>
      <c r="Z31" s="2"/>
      <c r="AA31" s="24"/>
      <c r="AB31" s="24"/>
      <c r="AC31" s="24"/>
      <c r="AD31" s="24"/>
      <c r="AE31" s="24"/>
    </row>
    <row r="32" spans="1:31">
      <c r="A32" s="35" t="s">
        <v>147</v>
      </c>
      <c r="B32" s="24"/>
      <c r="C32" s="24"/>
      <c r="D32" s="2"/>
      <c r="E32" s="2"/>
      <c r="F32" s="2"/>
      <c r="G32" s="2"/>
      <c r="H32" s="24"/>
      <c r="I32" s="24"/>
      <c r="J32" s="2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4"/>
      <c r="AB32" s="24"/>
      <c r="AC32" s="24"/>
      <c r="AD32" s="25">
        <v>30</v>
      </c>
      <c r="AE32" s="24"/>
    </row>
    <row r="33" spans="1:31">
      <c r="A33" s="35" t="s">
        <v>150</v>
      </c>
      <c r="B33" s="24"/>
      <c r="C33" s="24"/>
      <c r="D33" s="2"/>
      <c r="E33" s="2"/>
      <c r="F33" s="2"/>
      <c r="G33" s="2"/>
      <c r="H33" s="24"/>
      <c r="I33" s="24"/>
      <c r="J33" s="2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5">
        <v>10</v>
      </c>
      <c r="AB33" s="25">
        <v>10</v>
      </c>
      <c r="AC33" s="24"/>
      <c r="AD33" s="25"/>
      <c r="AE33" s="24"/>
    </row>
    <row r="34" spans="1:31">
      <c r="A34" s="35"/>
      <c r="B34" s="24"/>
      <c r="C34" s="24"/>
      <c r="D34" s="2"/>
      <c r="E34" s="2"/>
      <c r="F34" s="2"/>
      <c r="G34" s="2"/>
      <c r="H34" s="24"/>
      <c r="I34" s="24"/>
      <c r="J34" s="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4"/>
      <c r="AB34" s="24"/>
      <c r="AC34" s="24"/>
      <c r="AD34" s="24"/>
      <c r="AE34" s="24"/>
    </row>
    <row r="35" spans="1:31" ht="18.75" customHeight="1">
      <c r="A35" s="36" t="s">
        <v>22</v>
      </c>
      <c r="B35" s="2">
        <v>9</v>
      </c>
      <c r="C35" s="2">
        <v>9</v>
      </c>
      <c r="D35" s="2">
        <v>9</v>
      </c>
      <c r="E35" s="2">
        <v>9</v>
      </c>
      <c r="F35" s="2">
        <v>9</v>
      </c>
      <c r="G35" s="2">
        <v>9</v>
      </c>
      <c r="H35" s="2">
        <v>9</v>
      </c>
      <c r="I35" s="2">
        <v>9</v>
      </c>
      <c r="J35" s="2">
        <v>9</v>
      </c>
      <c r="K35" s="2">
        <v>9</v>
      </c>
      <c r="L35" s="2">
        <v>9</v>
      </c>
      <c r="M35" s="2">
        <v>9</v>
      </c>
      <c r="N35" s="2">
        <v>9</v>
      </c>
      <c r="O35" s="2">
        <v>9</v>
      </c>
      <c r="P35" s="2">
        <v>9</v>
      </c>
      <c r="Q35" s="2">
        <v>9</v>
      </c>
      <c r="R35" s="2">
        <v>9</v>
      </c>
      <c r="S35" s="2">
        <v>9</v>
      </c>
      <c r="T35" s="2">
        <v>9</v>
      </c>
      <c r="U35" s="2">
        <v>9</v>
      </c>
      <c r="V35" s="2">
        <v>9</v>
      </c>
      <c r="W35" s="2">
        <v>9</v>
      </c>
      <c r="X35" s="2">
        <v>9</v>
      </c>
      <c r="Y35" s="2">
        <v>9</v>
      </c>
      <c r="Z35" s="2">
        <v>9</v>
      </c>
      <c r="AA35" s="2">
        <v>9</v>
      </c>
      <c r="AB35" s="2">
        <v>9</v>
      </c>
      <c r="AC35" s="2">
        <v>9</v>
      </c>
      <c r="AD35" s="2">
        <v>9</v>
      </c>
      <c r="AE35" s="2">
        <v>9</v>
      </c>
    </row>
    <row r="36" spans="1:31" ht="15.75">
      <c r="A36" s="37" t="s">
        <v>23</v>
      </c>
      <c r="B36" s="8">
        <f t="shared" ref="B36:AE36" si="0">SUM(B22:B35)</f>
        <v>28</v>
      </c>
      <c r="C36" s="8">
        <f t="shared" si="0"/>
        <v>9</v>
      </c>
      <c r="D36" s="8">
        <f t="shared" si="0"/>
        <v>9</v>
      </c>
      <c r="E36" s="8">
        <f t="shared" si="0"/>
        <v>47</v>
      </c>
      <c r="F36" s="8">
        <f t="shared" si="0"/>
        <v>47</v>
      </c>
      <c r="G36" s="8">
        <f t="shared" si="0"/>
        <v>31</v>
      </c>
      <c r="H36" s="8">
        <f t="shared" si="0"/>
        <v>9</v>
      </c>
      <c r="I36" s="8">
        <f t="shared" si="0"/>
        <v>9</v>
      </c>
      <c r="J36" s="8">
        <f t="shared" si="0"/>
        <v>39</v>
      </c>
      <c r="K36" s="8">
        <f t="shared" si="0"/>
        <v>39</v>
      </c>
      <c r="L36" s="8">
        <f t="shared" si="0"/>
        <v>98</v>
      </c>
      <c r="M36" s="8">
        <f t="shared" si="0"/>
        <v>115</v>
      </c>
      <c r="N36" s="8">
        <f t="shared" si="0"/>
        <v>81</v>
      </c>
      <c r="O36" s="8">
        <f t="shared" si="0"/>
        <v>81</v>
      </c>
      <c r="P36" s="8">
        <f t="shared" si="0"/>
        <v>64</v>
      </c>
      <c r="Q36" s="8">
        <f t="shared" si="0"/>
        <v>32</v>
      </c>
      <c r="R36" s="8">
        <f t="shared" si="0"/>
        <v>9</v>
      </c>
      <c r="S36" s="8">
        <f t="shared" si="0"/>
        <v>9</v>
      </c>
      <c r="T36" s="8">
        <f t="shared" si="0"/>
        <v>9</v>
      </c>
      <c r="U36" s="8">
        <f t="shared" si="0"/>
        <v>60</v>
      </c>
      <c r="V36" s="8">
        <f t="shared" si="0"/>
        <v>60</v>
      </c>
      <c r="W36" s="8">
        <f t="shared" si="0"/>
        <v>37</v>
      </c>
      <c r="X36" s="8">
        <f t="shared" si="0"/>
        <v>21</v>
      </c>
      <c r="Y36" s="8">
        <f t="shared" si="0"/>
        <v>9</v>
      </c>
      <c r="Z36" s="8">
        <f t="shared" si="0"/>
        <v>9</v>
      </c>
      <c r="AA36" s="8">
        <f t="shared" si="0"/>
        <v>61</v>
      </c>
      <c r="AB36" s="8">
        <f t="shared" si="0"/>
        <v>61</v>
      </c>
      <c r="AC36" s="8">
        <f t="shared" si="0"/>
        <v>9</v>
      </c>
      <c r="AD36" s="8">
        <f t="shared" si="0"/>
        <v>39</v>
      </c>
      <c r="AE36" s="8">
        <f t="shared" si="0"/>
        <v>9</v>
      </c>
    </row>
    <row r="37" spans="1:31">
      <c r="A37" s="13"/>
    </row>
    <row r="40" spans="1:31" ht="23.25">
      <c r="A40" s="14" t="s">
        <v>24</v>
      </c>
      <c r="B40" s="13">
        <v>1</v>
      </c>
      <c r="C40" s="127" t="s">
        <v>25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</row>
    <row r="41" spans="1:31">
      <c r="B41" s="13">
        <v>2</v>
      </c>
      <c r="C41" s="127" t="s">
        <v>26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</row>
    <row r="42" spans="1:31">
      <c r="B42" s="13">
        <v>3</v>
      </c>
      <c r="C42" s="127" t="s">
        <v>27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</row>
    <row r="43" spans="1:31">
      <c r="C43" s="13" t="s">
        <v>28</v>
      </c>
      <c r="D43" s="127" t="s">
        <v>29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</row>
    <row r="44" spans="1:31">
      <c r="C44" s="13" t="s">
        <v>30</v>
      </c>
      <c r="D44" s="127" t="s">
        <v>31</v>
      </c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</row>
    <row r="45" spans="1:31">
      <c r="C45" s="13" t="s">
        <v>32</v>
      </c>
      <c r="D45" s="127" t="s">
        <v>33</v>
      </c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</row>
    <row r="46" spans="1:31">
      <c r="A46" s="13"/>
      <c r="B46" s="13">
        <v>4</v>
      </c>
      <c r="C46" s="127" t="s">
        <v>34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</row>
  </sheetData>
  <mergeCells count="26">
    <mergeCell ref="C46:AE46"/>
    <mergeCell ref="M10:O10"/>
    <mergeCell ref="B19:AE19"/>
    <mergeCell ref="C40:AE40"/>
    <mergeCell ref="C41:AE41"/>
    <mergeCell ref="C42:AE42"/>
    <mergeCell ref="D43:AE43"/>
    <mergeCell ref="D44:AE44"/>
    <mergeCell ref="D45:AE45"/>
    <mergeCell ref="B13:AE13"/>
    <mergeCell ref="U10:W10"/>
    <mergeCell ref="C11:P11"/>
    <mergeCell ref="AA8:AB8"/>
    <mergeCell ref="L15:P15"/>
    <mergeCell ref="E8:G8"/>
    <mergeCell ref="A2:AC2"/>
    <mergeCell ref="B4:AE4"/>
    <mergeCell ref="L7:Q7"/>
    <mergeCell ref="U7:V7"/>
    <mergeCell ref="AA7:AB7"/>
    <mergeCell ref="L8:M8"/>
    <mergeCell ref="E7:F7"/>
    <mergeCell ref="J7:K7"/>
    <mergeCell ref="N8:P8"/>
    <mergeCell ref="C9:Q9"/>
    <mergeCell ref="AA9:AB9"/>
  </mergeCells>
  <conditionalFormatting sqref="B36:AE36">
    <cfRule type="cellIs" dxfId="12" priority="1" operator="greaterThan">
      <formula>108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F43"/>
  <sheetViews>
    <sheetView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AC28" sqref="AC28"/>
    </sheetView>
  </sheetViews>
  <sheetFormatPr defaultRowHeight="15"/>
  <cols>
    <col min="1" max="1" width="52.140625" style="47" customWidth="1"/>
    <col min="2" max="2" width="7.28515625" style="13" customWidth="1"/>
    <col min="3" max="9" width="7.140625" style="13" customWidth="1"/>
    <col min="10" max="10" width="8.140625" style="13" bestFit="1" customWidth="1"/>
    <col min="11" max="11" width="5.85546875" style="13" bestFit="1" customWidth="1"/>
    <col min="12" max="12" width="6.42578125" style="13" bestFit="1" customWidth="1"/>
    <col min="13" max="13" width="6.140625" style="13" bestFit="1" customWidth="1"/>
    <col min="14" max="21" width="7.140625" style="13" customWidth="1"/>
    <col min="22" max="22" width="7.85546875" style="13" bestFit="1" customWidth="1"/>
    <col min="23" max="31" width="7.140625" style="13" customWidth="1"/>
    <col min="32" max="32" width="6.85546875" style="13" customWidth="1"/>
    <col min="33" max="16384" width="9.140625" style="13"/>
  </cols>
  <sheetData>
    <row r="2" spans="1:32" s="1" customFormat="1" ht="21">
      <c r="A2" s="125" t="s">
        <v>60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32" s="1" customFormat="1" ht="21">
      <c r="A3" s="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32" ht="19.5" thickBot="1">
      <c r="A4" s="32"/>
      <c r="B4" s="126" t="s">
        <v>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2"/>
    </row>
    <row r="5" spans="1:32">
      <c r="A5" s="20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15">
        <v>31</v>
      </c>
    </row>
    <row r="6" spans="1:32" ht="15.75" thickBot="1">
      <c r="A6" s="21" t="s">
        <v>2</v>
      </c>
      <c r="B6" s="19" t="s">
        <v>6</v>
      </c>
      <c r="C6" s="19" t="s">
        <v>7</v>
      </c>
      <c r="D6" s="16" t="s">
        <v>8</v>
      </c>
      <c r="E6" s="16" t="s">
        <v>9</v>
      </c>
      <c r="F6" s="16" t="s">
        <v>3</v>
      </c>
      <c r="G6" s="29" t="s">
        <v>4</v>
      </c>
      <c r="H6" s="19" t="s">
        <v>5</v>
      </c>
      <c r="I6" s="19" t="s">
        <v>6</v>
      </c>
      <c r="J6" s="16" t="s">
        <v>7</v>
      </c>
      <c r="K6" s="16" t="s">
        <v>8</v>
      </c>
      <c r="L6" s="16" t="s">
        <v>9</v>
      </c>
      <c r="M6" s="16" t="s">
        <v>3</v>
      </c>
      <c r="N6" s="16" t="s">
        <v>4</v>
      </c>
      <c r="O6" s="19" t="s">
        <v>5</v>
      </c>
      <c r="P6" s="19" t="s">
        <v>6</v>
      </c>
      <c r="Q6" s="16" t="s">
        <v>7</v>
      </c>
      <c r="R6" s="16" t="s">
        <v>8</v>
      </c>
      <c r="S6" s="16" t="s">
        <v>9</v>
      </c>
      <c r="T6" s="16" t="s">
        <v>3</v>
      </c>
      <c r="U6" s="16" t="s">
        <v>4</v>
      </c>
      <c r="V6" s="19" t="s">
        <v>5</v>
      </c>
      <c r="W6" s="19" t="s">
        <v>6</v>
      </c>
      <c r="X6" s="16" t="s">
        <v>7</v>
      </c>
      <c r="Y6" s="19" t="s">
        <v>8</v>
      </c>
      <c r="Z6" s="16" t="s">
        <v>9</v>
      </c>
      <c r="AA6" s="16" t="s">
        <v>3</v>
      </c>
      <c r="AB6" s="16" t="s">
        <v>4</v>
      </c>
      <c r="AC6" s="19" t="s">
        <v>5</v>
      </c>
      <c r="AD6" s="19" t="s">
        <v>6</v>
      </c>
      <c r="AE6" s="16" t="s">
        <v>7</v>
      </c>
      <c r="AF6" s="16" t="s">
        <v>8</v>
      </c>
    </row>
    <row r="7" spans="1:32">
      <c r="A7" s="33" t="s">
        <v>10</v>
      </c>
      <c r="B7" s="2"/>
      <c r="C7" s="2"/>
      <c r="D7" s="2"/>
      <c r="E7" s="2"/>
      <c r="F7" s="2"/>
      <c r="G7" s="2"/>
      <c r="H7" s="2"/>
      <c r="I7" s="2"/>
      <c r="J7" s="165" t="s">
        <v>151</v>
      </c>
      <c r="K7" s="166"/>
      <c r="L7" s="167"/>
      <c r="M7" s="2"/>
      <c r="N7" s="2"/>
      <c r="O7" s="2"/>
      <c r="P7" s="2"/>
      <c r="Q7" s="148" t="s">
        <v>37</v>
      </c>
      <c r="R7" s="149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>
      <c r="A8" s="34" t="s">
        <v>11</v>
      </c>
      <c r="B8" s="2"/>
      <c r="C8" s="2"/>
      <c r="D8" s="165" t="s">
        <v>151</v>
      </c>
      <c r="E8" s="166"/>
      <c r="F8" s="16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68" t="s">
        <v>36</v>
      </c>
      <c r="AB8" s="169"/>
      <c r="AC8" s="2"/>
      <c r="AD8" s="2"/>
      <c r="AE8" s="2"/>
      <c r="AF8" s="2"/>
    </row>
    <row r="9" spans="1:32">
      <c r="A9" s="34" t="s">
        <v>12</v>
      </c>
      <c r="B9" s="2"/>
      <c r="C9" s="2"/>
      <c r="D9" s="2"/>
      <c r="E9" s="2"/>
      <c r="F9" s="2"/>
      <c r="G9" s="2"/>
      <c r="H9" s="2"/>
      <c r="I9" s="2"/>
      <c r="J9" s="111" t="s">
        <v>191</v>
      </c>
      <c r="K9" s="2"/>
      <c r="L9" s="2"/>
      <c r="M9" s="2"/>
      <c r="N9" s="2"/>
      <c r="O9" s="2"/>
      <c r="P9" s="2"/>
      <c r="Q9" s="2"/>
      <c r="R9" s="148" t="s">
        <v>37</v>
      </c>
      <c r="S9" s="149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>
      <c r="A10" s="34" t="s">
        <v>13</v>
      </c>
      <c r="B10" s="2"/>
      <c r="C10" s="2"/>
      <c r="D10" s="170" t="s">
        <v>14</v>
      </c>
      <c r="E10" s="171"/>
      <c r="F10" s="172"/>
      <c r="G10" s="2"/>
      <c r="H10" s="2"/>
      <c r="I10" s="2"/>
      <c r="J10" s="2"/>
      <c r="K10" s="170" t="s">
        <v>14</v>
      </c>
      <c r="L10" s="171"/>
      <c r="M10" s="172"/>
      <c r="N10" s="2"/>
      <c r="O10" s="2"/>
      <c r="P10" s="2"/>
      <c r="Q10" s="2"/>
      <c r="R10" s="128" t="s">
        <v>14</v>
      </c>
      <c r="S10" s="128"/>
      <c r="T10" s="128"/>
      <c r="U10" s="2"/>
      <c r="V10" s="2"/>
      <c r="W10" s="2"/>
      <c r="X10" s="2"/>
      <c r="Y10" s="2"/>
      <c r="Z10" s="57" t="s">
        <v>113</v>
      </c>
      <c r="AA10" s="57" t="s">
        <v>113</v>
      </c>
      <c r="AB10" s="57" t="s">
        <v>113</v>
      </c>
      <c r="AC10" s="2"/>
      <c r="AD10" s="2"/>
      <c r="AE10" s="57" t="s">
        <v>113</v>
      </c>
      <c r="AF10" s="2"/>
    </row>
    <row r="11" spans="1:32">
      <c r="A11" s="34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>
      <c r="A12" s="34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>
      <c r="A13" s="34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>
      <c r="A14" s="34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>
      <c r="A15" s="34" t="s">
        <v>19</v>
      </c>
      <c r="B15" s="2"/>
      <c r="C15" s="2"/>
      <c r="D15" s="173" t="s">
        <v>39</v>
      </c>
      <c r="E15" s="174"/>
      <c r="F15" s="174"/>
      <c r="G15" s="174"/>
      <c r="H15" s="175"/>
      <c r="I15" s="2"/>
      <c r="J15" s="133" t="s">
        <v>39</v>
      </c>
      <c r="K15" s="133"/>
      <c r="L15" s="133"/>
      <c r="M15" s="133"/>
      <c r="N15" s="133"/>
      <c r="O15" s="2"/>
      <c r="P15" s="2"/>
      <c r="Q15" s="133" t="s">
        <v>39</v>
      </c>
      <c r="R15" s="133"/>
      <c r="S15" s="133"/>
      <c r="T15" s="133"/>
      <c r="U15" s="133"/>
      <c r="V15" s="2"/>
      <c r="W15" s="2"/>
      <c r="X15" s="2"/>
      <c r="Y15" s="2"/>
      <c r="Z15" s="2"/>
      <c r="AA15" s="2"/>
      <c r="AB15" s="2"/>
      <c r="AC15" s="2"/>
      <c r="AD15" s="2"/>
      <c r="AE15" s="173" t="s">
        <v>39</v>
      </c>
      <c r="AF15" s="175"/>
    </row>
    <row r="16" spans="1:32">
      <c r="A16" s="4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6"/>
    </row>
    <row r="18" spans="1:32">
      <c r="A18" s="5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ht="19.5" thickBot="1">
      <c r="A19" s="34"/>
      <c r="B19" s="124" t="s">
        <v>154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38"/>
    </row>
    <row r="20" spans="1:32">
      <c r="A20" s="20" t="s">
        <v>1</v>
      </c>
      <c r="B20" s="15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15">
        <v>9</v>
      </c>
      <c r="K20" s="15">
        <v>10</v>
      </c>
      <c r="L20" s="15">
        <v>11</v>
      </c>
      <c r="M20" s="15">
        <v>12</v>
      </c>
      <c r="N20" s="15">
        <v>13</v>
      </c>
      <c r="O20" s="15">
        <v>14</v>
      </c>
      <c r="P20" s="15">
        <v>15</v>
      </c>
      <c r="Q20" s="15">
        <v>16</v>
      </c>
      <c r="R20" s="15">
        <v>17</v>
      </c>
      <c r="S20" s="15">
        <v>18</v>
      </c>
      <c r="T20" s="15">
        <v>19</v>
      </c>
      <c r="U20" s="15">
        <v>20</v>
      </c>
      <c r="V20" s="15">
        <v>21</v>
      </c>
      <c r="W20" s="15">
        <v>22</v>
      </c>
      <c r="X20" s="15">
        <v>23</v>
      </c>
      <c r="Y20" s="15">
        <v>24</v>
      </c>
      <c r="Z20" s="15">
        <v>25</v>
      </c>
      <c r="AA20" s="15">
        <v>26</v>
      </c>
      <c r="AB20" s="15">
        <v>27</v>
      </c>
      <c r="AC20" s="15">
        <v>28</v>
      </c>
      <c r="AD20" s="15">
        <v>29</v>
      </c>
      <c r="AE20" s="15">
        <v>30</v>
      </c>
      <c r="AF20" s="15">
        <v>31</v>
      </c>
    </row>
    <row r="21" spans="1:32">
      <c r="A21" s="30" t="s">
        <v>2</v>
      </c>
      <c r="B21" s="19" t="s">
        <v>6</v>
      </c>
      <c r="C21" s="19" t="s">
        <v>7</v>
      </c>
      <c r="D21" s="16" t="s">
        <v>8</v>
      </c>
      <c r="E21" s="16" t="s">
        <v>9</v>
      </c>
      <c r="F21" s="16" t="s">
        <v>3</v>
      </c>
      <c r="G21" s="29" t="s">
        <v>4</v>
      </c>
      <c r="H21" s="19" t="s">
        <v>5</v>
      </c>
      <c r="I21" s="19" t="s">
        <v>6</v>
      </c>
      <c r="J21" s="16" t="s">
        <v>7</v>
      </c>
      <c r="K21" s="16" t="s">
        <v>8</v>
      </c>
      <c r="L21" s="16" t="s">
        <v>9</v>
      </c>
      <c r="M21" s="16" t="s">
        <v>3</v>
      </c>
      <c r="N21" s="16" t="s">
        <v>4</v>
      </c>
      <c r="O21" s="19" t="s">
        <v>5</v>
      </c>
      <c r="P21" s="19" t="s">
        <v>6</v>
      </c>
      <c r="Q21" s="16" t="s">
        <v>7</v>
      </c>
      <c r="R21" s="16" t="s">
        <v>8</v>
      </c>
      <c r="S21" s="16" t="s">
        <v>9</v>
      </c>
      <c r="T21" s="16" t="s">
        <v>3</v>
      </c>
      <c r="U21" s="16" t="s">
        <v>4</v>
      </c>
      <c r="V21" s="19" t="s">
        <v>5</v>
      </c>
      <c r="W21" s="19" t="s">
        <v>6</v>
      </c>
      <c r="X21" s="16" t="s">
        <v>7</v>
      </c>
      <c r="Y21" s="19" t="s">
        <v>8</v>
      </c>
      <c r="Z21" s="16" t="s">
        <v>9</v>
      </c>
      <c r="AA21" s="16" t="s">
        <v>3</v>
      </c>
      <c r="AB21" s="16" t="s">
        <v>4</v>
      </c>
      <c r="AC21" s="19" t="s">
        <v>5</v>
      </c>
      <c r="AD21" s="19" t="s">
        <v>6</v>
      </c>
      <c r="AE21" s="16" t="s">
        <v>7</v>
      </c>
      <c r="AF21" s="16" t="s">
        <v>8</v>
      </c>
    </row>
    <row r="22" spans="1:32">
      <c r="A22" s="35" t="s">
        <v>21</v>
      </c>
      <c r="B22" s="2"/>
      <c r="C22" s="2"/>
      <c r="D22" s="2">
        <v>14</v>
      </c>
      <c r="E22" s="2">
        <v>14</v>
      </c>
      <c r="F22" s="2">
        <v>14</v>
      </c>
      <c r="G22" s="2"/>
      <c r="H22" s="2"/>
      <c r="I22" s="2"/>
      <c r="J22" s="2"/>
      <c r="K22" s="2">
        <v>14</v>
      </c>
      <c r="L22" s="2">
        <v>14</v>
      </c>
      <c r="M22" s="2">
        <v>14</v>
      </c>
      <c r="N22" s="2"/>
      <c r="O22" s="2"/>
      <c r="P22" s="2"/>
      <c r="Q22" s="2"/>
      <c r="R22" s="2">
        <v>14</v>
      </c>
      <c r="S22" s="2">
        <v>14</v>
      </c>
      <c r="T22" s="2">
        <v>14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4"/>
    </row>
    <row r="23" spans="1:32" s="44" customFormat="1">
      <c r="A23" s="35" t="s">
        <v>99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5"/>
      <c r="P23" s="25"/>
      <c r="Q23" s="25">
        <v>16</v>
      </c>
      <c r="R23" s="25">
        <f>16+22</f>
        <v>38</v>
      </c>
      <c r="S23" s="25">
        <v>22</v>
      </c>
      <c r="T23" s="24"/>
      <c r="U23" s="24"/>
      <c r="V23" s="25"/>
      <c r="W23" s="25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 s="44" customFormat="1">
      <c r="A24" s="23" t="s">
        <v>70</v>
      </c>
      <c r="B24" s="24"/>
      <c r="C24" s="24"/>
      <c r="D24" s="24">
        <v>20</v>
      </c>
      <c r="E24" s="24">
        <v>20</v>
      </c>
      <c r="F24" s="24">
        <v>20</v>
      </c>
      <c r="G24" s="24">
        <v>20</v>
      </c>
      <c r="H24" s="24">
        <v>20</v>
      </c>
      <c r="I24" s="24"/>
      <c r="J24" s="25">
        <v>17</v>
      </c>
      <c r="K24" s="25">
        <v>17</v>
      </c>
      <c r="L24" s="25">
        <v>17</v>
      </c>
      <c r="M24" s="25">
        <v>17</v>
      </c>
      <c r="N24" s="25">
        <v>17</v>
      </c>
      <c r="O24" s="25"/>
      <c r="P24" s="25"/>
      <c r="Q24" s="25">
        <v>14</v>
      </c>
      <c r="R24" s="25">
        <v>14</v>
      </c>
      <c r="S24" s="25">
        <v>14</v>
      </c>
      <c r="T24" s="25">
        <v>14</v>
      </c>
      <c r="U24" s="25">
        <v>14</v>
      </c>
      <c r="V24" s="25"/>
      <c r="W24" s="25"/>
      <c r="X24" s="24"/>
      <c r="Y24" s="24"/>
      <c r="Z24" s="24"/>
      <c r="AA24" s="24"/>
      <c r="AB24" s="24"/>
      <c r="AC24" s="24"/>
      <c r="AD24" s="24"/>
      <c r="AE24" s="25">
        <v>16</v>
      </c>
      <c r="AF24" s="25">
        <v>16</v>
      </c>
    </row>
    <row r="25" spans="1:32" s="44" customFormat="1" ht="15.75">
      <c r="A25" s="35" t="s">
        <v>153</v>
      </c>
      <c r="B25" s="24"/>
      <c r="C25" s="24"/>
      <c r="D25" s="24"/>
      <c r="E25" s="24"/>
      <c r="F25" s="25"/>
      <c r="G25" s="25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4"/>
      <c r="Y25" s="24"/>
      <c r="Z25" s="24"/>
      <c r="AA25" s="25">
        <v>18</v>
      </c>
      <c r="AB25" s="25">
        <v>18</v>
      </c>
      <c r="AC25" s="24"/>
      <c r="AD25" s="24"/>
      <c r="AE25" s="24"/>
      <c r="AF25" s="8"/>
    </row>
    <row r="26" spans="1:32" s="44" customFormat="1" ht="15.75">
      <c r="A26" s="35" t="s">
        <v>264</v>
      </c>
      <c r="B26" s="24"/>
      <c r="C26" s="24"/>
      <c r="D26" s="24"/>
      <c r="E26" s="24"/>
      <c r="F26" s="25"/>
      <c r="G26" s="25"/>
      <c r="H26" s="24"/>
      <c r="I26" s="24"/>
      <c r="J26" s="25">
        <v>4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4"/>
      <c r="Y26" s="24"/>
      <c r="Z26" s="24"/>
      <c r="AA26" s="24"/>
      <c r="AB26" s="24"/>
      <c r="AC26" s="24"/>
      <c r="AD26" s="24"/>
      <c r="AE26" s="24"/>
      <c r="AF26" s="8"/>
    </row>
    <row r="27" spans="1:32" s="44" customFormat="1" ht="15.75">
      <c r="A27" s="35" t="s">
        <v>152</v>
      </c>
      <c r="B27" s="24"/>
      <c r="C27" s="24"/>
      <c r="D27" s="25">
        <v>15</v>
      </c>
      <c r="E27" s="25">
        <v>15</v>
      </c>
      <c r="F27" s="25">
        <v>15</v>
      </c>
      <c r="G27" s="25"/>
      <c r="H27" s="24"/>
      <c r="I27" s="24"/>
      <c r="J27" s="25">
        <v>14</v>
      </c>
      <c r="K27" s="25">
        <v>14</v>
      </c>
      <c r="L27" s="25">
        <v>14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4"/>
      <c r="Y27" s="24"/>
      <c r="Z27" s="24"/>
      <c r="AA27" s="24"/>
      <c r="AB27" s="24"/>
      <c r="AC27" s="24"/>
      <c r="AD27" s="24"/>
      <c r="AE27" s="24"/>
      <c r="AF27" s="8"/>
    </row>
    <row r="28" spans="1:32" s="44" customFormat="1" ht="30">
      <c r="A28" s="35" t="s">
        <v>155</v>
      </c>
      <c r="B28" s="24"/>
      <c r="C28" s="24"/>
      <c r="D28" s="24"/>
      <c r="E28" s="24"/>
      <c r="F28" s="24"/>
      <c r="G28" s="24"/>
      <c r="H28" s="24"/>
      <c r="I28" s="24"/>
      <c r="J28" s="24"/>
      <c r="K28" s="67">
        <v>2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4"/>
      <c r="Y28" s="24"/>
      <c r="Z28" s="24"/>
      <c r="AA28" s="24"/>
      <c r="AB28" s="24"/>
      <c r="AC28" s="24"/>
      <c r="AD28" s="24"/>
      <c r="AE28" s="24"/>
      <c r="AF28" s="8"/>
    </row>
    <row r="29" spans="1:32" s="44" customFormat="1" ht="15.75">
      <c r="A29" s="35" t="s">
        <v>156</v>
      </c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67">
        <v>5</v>
      </c>
      <c r="M29" s="67">
        <v>5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4"/>
      <c r="Y29" s="24"/>
      <c r="Z29" s="24"/>
      <c r="AA29" s="24"/>
      <c r="AB29" s="24"/>
      <c r="AC29" s="24"/>
      <c r="AD29" s="24"/>
      <c r="AE29" s="24"/>
      <c r="AF29" s="8"/>
    </row>
    <row r="30" spans="1:32" s="44" customFormat="1" ht="15.75">
      <c r="A30" s="23" t="s">
        <v>112</v>
      </c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4"/>
      <c r="Y30" s="24"/>
      <c r="Z30" s="25">
        <v>10</v>
      </c>
      <c r="AA30" s="25">
        <v>10</v>
      </c>
      <c r="AB30" s="25">
        <v>10</v>
      </c>
      <c r="AC30" s="24"/>
      <c r="AD30" s="2"/>
      <c r="AE30" s="2">
        <v>10</v>
      </c>
      <c r="AF30" s="8"/>
    </row>
    <row r="31" spans="1:32" s="44" customFormat="1" ht="15.75">
      <c r="A31" s="35"/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4"/>
      <c r="Y31" s="24"/>
      <c r="Z31" s="24"/>
      <c r="AA31" s="24"/>
      <c r="AB31" s="24"/>
      <c r="AC31" s="24"/>
      <c r="AD31" s="2"/>
      <c r="AE31" s="2"/>
      <c r="AF31" s="8"/>
    </row>
    <row r="32" spans="1:32" ht="18.75" customHeight="1">
      <c r="A32" s="36" t="s">
        <v>22</v>
      </c>
      <c r="B32" s="2">
        <v>6</v>
      </c>
      <c r="C32" s="2">
        <v>6</v>
      </c>
      <c r="D32" s="2">
        <v>6</v>
      </c>
      <c r="E32" s="2">
        <v>6</v>
      </c>
      <c r="F32" s="2">
        <v>6</v>
      </c>
      <c r="G32" s="2">
        <v>6</v>
      </c>
      <c r="H32" s="2">
        <v>6</v>
      </c>
      <c r="I32" s="2">
        <v>6</v>
      </c>
      <c r="J32" s="2">
        <v>6</v>
      </c>
      <c r="K32" s="2">
        <v>6</v>
      </c>
      <c r="L32" s="2">
        <v>6</v>
      </c>
      <c r="M32" s="2">
        <v>6</v>
      </c>
      <c r="N32" s="2">
        <v>6</v>
      </c>
      <c r="O32" s="2">
        <v>6</v>
      </c>
      <c r="P32" s="2">
        <v>6</v>
      </c>
      <c r="Q32" s="2">
        <v>6</v>
      </c>
      <c r="R32" s="2">
        <v>6</v>
      </c>
      <c r="S32" s="2">
        <v>6</v>
      </c>
      <c r="T32" s="2">
        <v>6</v>
      </c>
      <c r="U32" s="2">
        <v>6</v>
      </c>
      <c r="V32" s="2">
        <v>6</v>
      </c>
      <c r="W32" s="2">
        <v>6</v>
      </c>
      <c r="X32" s="2">
        <v>6</v>
      </c>
      <c r="Y32" s="2">
        <v>6</v>
      </c>
      <c r="Z32" s="2">
        <v>6</v>
      </c>
      <c r="AA32" s="2">
        <v>6</v>
      </c>
      <c r="AB32" s="2">
        <v>6</v>
      </c>
      <c r="AC32" s="2">
        <v>6</v>
      </c>
      <c r="AD32" s="2">
        <v>6</v>
      </c>
      <c r="AE32" s="2">
        <v>6</v>
      </c>
      <c r="AF32" s="2">
        <v>6</v>
      </c>
    </row>
    <row r="33" spans="1:32" ht="15.75">
      <c r="A33" s="37" t="s">
        <v>23</v>
      </c>
      <c r="B33" s="8">
        <f t="shared" ref="B33:AF33" si="0">SUM(B22:B32)</f>
        <v>6</v>
      </c>
      <c r="C33" s="8">
        <f t="shared" si="0"/>
        <v>6</v>
      </c>
      <c r="D33" s="8">
        <f t="shared" si="0"/>
        <v>55</v>
      </c>
      <c r="E33" s="8">
        <f t="shared" si="0"/>
        <v>55</v>
      </c>
      <c r="F33" s="8">
        <f t="shared" si="0"/>
        <v>55</v>
      </c>
      <c r="G33" s="8">
        <f t="shared" si="0"/>
        <v>26</v>
      </c>
      <c r="H33" s="8">
        <f t="shared" si="0"/>
        <v>26</v>
      </c>
      <c r="I33" s="8">
        <f t="shared" si="0"/>
        <v>6</v>
      </c>
      <c r="J33" s="8">
        <f t="shared" si="0"/>
        <v>41</v>
      </c>
      <c r="K33" s="8">
        <f t="shared" si="0"/>
        <v>53</v>
      </c>
      <c r="L33" s="8">
        <f t="shared" si="0"/>
        <v>56</v>
      </c>
      <c r="M33" s="8">
        <f t="shared" si="0"/>
        <v>42</v>
      </c>
      <c r="N33" s="8">
        <f t="shared" si="0"/>
        <v>23</v>
      </c>
      <c r="O33" s="8">
        <f t="shared" si="0"/>
        <v>6</v>
      </c>
      <c r="P33" s="8">
        <f t="shared" si="0"/>
        <v>6</v>
      </c>
      <c r="Q33" s="8">
        <f t="shared" si="0"/>
        <v>36</v>
      </c>
      <c r="R33" s="8">
        <f t="shared" si="0"/>
        <v>72</v>
      </c>
      <c r="S33" s="8">
        <f t="shared" si="0"/>
        <v>56</v>
      </c>
      <c r="T33" s="8">
        <f t="shared" si="0"/>
        <v>34</v>
      </c>
      <c r="U33" s="8">
        <f t="shared" si="0"/>
        <v>20</v>
      </c>
      <c r="V33" s="8">
        <f t="shared" si="0"/>
        <v>6</v>
      </c>
      <c r="W33" s="8">
        <f t="shared" si="0"/>
        <v>6</v>
      </c>
      <c r="X33" s="8">
        <f t="shared" si="0"/>
        <v>6</v>
      </c>
      <c r="Y33" s="8">
        <f t="shared" si="0"/>
        <v>6</v>
      </c>
      <c r="Z33" s="8">
        <f t="shared" si="0"/>
        <v>16</v>
      </c>
      <c r="AA33" s="8">
        <f t="shared" si="0"/>
        <v>34</v>
      </c>
      <c r="AB33" s="8">
        <f t="shared" si="0"/>
        <v>34</v>
      </c>
      <c r="AC33" s="8">
        <f t="shared" si="0"/>
        <v>6</v>
      </c>
      <c r="AD33" s="8">
        <f t="shared" si="0"/>
        <v>6</v>
      </c>
      <c r="AE33" s="8">
        <f t="shared" si="0"/>
        <v>32</v>
      </c>
      <c r="AF33" s="8">
        <f t="shared" si="0"/>
        <v>22</v>
      </c>
    </row>
    <row r="34" spans="1:32">
      <c r="A34" s="13"/>
    </row>
    <row r="37" spans="1:32" ht="23.25">
      <c r="A37" s="14" t="s">
        <v>24</v>
      </c>
      <c r="B37" s="13">
        <v>1</v>
      </c>
      <c r="C37" s="127" t="s">
        <v>25</v>
      </c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</row>
    <row r="38" spans="1:32">
      <c r="B38" s="13">
        <v>2</v>
      </c>
      <c r="C38" s="127" t="s">
        <v>26</v>
      </c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</row>
    <row r="39" spans="1:32">
      <c r="B39" s="13">
        <v>3</v>
      </c>
      <c r="C39" s="127" t="s">
        <v>27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</row>
    <row r="40" spans="1:32">
      <c r="C40" s="13" t="s">
        <v>28</v>
      </c>
      <c r="D40" s="127" t="s">
        <v>29</v>
      </c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</row>
    <row r="41" spans="1:32">
      <c r="C41" s="13" t="s">
        <v>30</v>
      </c>
      <c r="D41" s="127" t="s">
        <v>31</v>
      </c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</row>
    <row r="42" spans="1:32">
      <c r="C42" s="13" t="s">
        <v>32</v>
      </c>
      <c r="D42" s="127" t="s">
        <v>33</v>
      </c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</row>
    <row r="43" spans="1:32">
      <c r="A43" s="13"/>
      <c r="B43" s="13">
        <v>4</v>
      </c>
      <c r="C43" s="127" t="s">
        <v>34</v>
      </c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</row>
  </sheetData>
  <mergeCells count="22">
    <mergeCell ref="D42:AE42"/>
    <mergeCell ref="C43:AE43"/>
    <mergeCell ref="D10:F10"/>
    <mergeCell ref="K10:M10"/>
    <mergeCell ref="R10:T10"/>
    <mergeCell ref="D40:AE40"/>
    <mergeCell ref="D41:AE41"/>
    <mergeCell ref="D15:H15"/>
    <mergeCell ref="J15:N15"/>
    <mergeCell ref="Q15:U15"/>
    <mergeCell ref="AE15:AF15"/>
    <mergeCell ref="C38:AE38"/>
    <mergeCell ref="C39:AE39"/>
    <mergeCell ref="A2:AC2"/>
    <mergeCell ref="B4:AE4"/>
    <mergeCell ref="B19:AE19"/>
    <mergeCell ref="C37:AE37"/>
    <mergeCell ref="Q7:R7"/>
    <mergeCell ref="R9:S9"/>
    <mergeCell ref="D8:F8"/>
    <mergeCell ref="AA8:AB8"/>
    <mergeCell ref="J7:L7"/>
  </mergeCells>
  <conditionalFormatting sqref="AF25:AF31 B33:AF33">
    <cfRule type="cellIs" dxfId="11" priority="2" operator="greaterThan">
      <formula>124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4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7" sqref="A27"/>
    </sheetView>
  </sheetViews>
  <sheetFormatPr defaultRowHeight="15"/>
  <cols>
    <col min="1" max="1" width="52.140625" style="47" customWidth="1"/>
    <col min="2" max="2" width="6.7109375" style="13" customWidth="1"/>
    <col min="3" max="31" width="7.140625" style="13" customWidth="1"/>
    <col min="32" max="16384" width="9.140625" style="13"/>
  </cols>
  <sheetData>
    <row r="2" spans="1:31" s="1" customFormat="1" ht="21">
      <c r="A2" s="125" t="s">
        <v>62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31" s="1" customFormat="1" ht="21">
      <c r="A3" s="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31" ht="19.5" thickBot="1">
      <c r="A4" s="9"/>
      <c r="B4" s="178" t="s">
        <v>0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</row>
    <row r="5" spans="1:31">
      <c r="A5" s="20" t="s">
        <v>1</v>
      </c>
      <c r="B5" s="18">
        <v>1</v>
      </c>
      <c r="C5" s="11">
        <v>2</v>
      </c>
      <c r="D5" s="11">
        <v>3</v>
      </c>
      <c r="E5" s="11">
        <v>4</v>
      </c>
      <c r="F5" s="12">
        <v>5</v>
      </c>
      <c r="G5" s="22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  <c r="Y5" s="11">
        <v>24</v>
      </c>
      <c r="Z5" s="11">
        <v>25</v>
      </c>
      <c r="AA5" s="11">
        <v>26</v>
      </c>
      <c r="AB5" s="11">
        <v>27</v>
      </c>
      <c r="AC5" s="15">
        <v>28</v>
      </c>
      <c r="AD5" s="15">
        <v>29</v>
      </c>
      <c r="AE5" s="15">
        <v>30</v>
      </c>
    </row>
    <row r="6" spans="1:31" ht="15.75" thickBot="1">
      <c r="A6" s="21" t="s">
        <v>2</v>
      </c>
      <c r="B6" s="16" t="s">
        <v>9</v>
      </c>
      <c r="C6" s="16" t="s">
        <v>3</v>
      </c>
      <c r="D6" s="16" t="s">
        <v>4</v>
      </c>
      <c r="E6" s="19" t="s">
        <v>5</v>
      </c>
      <c r="F6" s="19" t="s">
        <v>6</v>
      </c>
      <c r="G6" s="16" t="s">
        <v>7</v>
      </c>
      <c r="H6" s="16" t="s">
        <v>8</v>
      </c>
      <c r="I6" s="16" t="s">
        <v>9</v>
      </c>
      <c r="J6" s="16" t="s">
        <v>3</v>
      </c>
      <c r="K6" s="16" t="s">
        <v>4</v>
      </c>
      <c r="L6" s="19" t="s">
        <v>5</v>
      </c>
      <c r="M6" s="19" t="s">
        <v>6</v>
      </c>
      <c r="N6" s="19" t="s">
        <v>7</v>
      </c>
      <c r="O6" s="16" t="s">
        <v>8</v>
      </c>
      <c r="P6" s="19" t="s">
        <v>9</v>
      </c>
      <c r="Q6" s="16" t="s">
        <v>3</v>
      </c>
      <c r="R6" s="16" t="s">
        <v>4</v>
      </c>
      <c r="S6" s="19" t="s">
        <v>5</v>
      </c>
      <c r="T6" s="19" t="s">
        <v>6</v>
      </c>
      <c r="U6" s="29" t="s">
        <v>7</v>
      </c>
      <c r="V6" s="16" t="s">
        <v>8</v>
      </c>
      <c r="W6" s="16" t="s">
        <v>9</v>
      </c>
      <c r="X6" s="16" t="s">
        <v>3</v>
      </c>
      <c r="Y6" s="16" t="s">
        <v>4</v>
      </c>
      <c r="Z6" s="19" t="s">
        <v>5</v>
      </c>
      <c r="AA6" s="19" t="s">
        <v>6</v>
      </c>
      <c r="AB6" s="19" t="s">
        <v>7</v>
      </c>
      <c r="AC6" s="16" t="s">
        <v>8</v>
      </c>
      <c r="AD6" s="16" t="s">
        <v>9</v>
      </c>
      <c r="AE6" s="16" t="s">
        <v>3</v>
      </c>
    </row>
    <row r="7" spans="1:31">
      <c r="A7" s="10" t="s">
        <v>10</v>
      </c>
      <c r="B7" s="76" t="s">
        <v>120</v>
      </c>
      <c r="C7" s="76" t="s">
        <v>120</v>
      </c>
      <c r="D7" s="2"/>
      <c r="E7" s="2"/>
      <c r="F7" s="2"/>
      <c r="G7" s="148" t="s">
        <v>37</v>
      </c>
      <c r="H7" s="149"/>
      <c r="I7" s="148" t="s">
        <v>37</v>
      </c>
      <c r="J7" s="149"/>
      <c r="K7" s="2"/>
      <c r="L7" s="2"/>
      <c r="M7" s="2"/>
      <c r="N7" s="2"/>
      <c r="O7" s="2"/>
      <c r="P7" s="2"/>
      <c r="Q7" s="2"/>
      <c r="R7" s="2"/>
      <c r="S7" s="2"/>
      <c r="T7" s="2"/>
      <c r="U7" s="148" t="s">
        <v>37</v>
      </c>
      <c r="V7" s="149"/>
      <c r="W7" s="2"/>
      <c r="X7" s="2"/>
      <c r="Y7" s="2"/>
      <c r="Z7" s="2"/>
      <c r="AA7" s="2"/>
      <c r="AB7" s="2"/>
      <c r="AC7" s="2"/>
      <c r="AD7" s="2"/>
      <c r="AE7" s="75" t="s">
        <v>41</v>
      </c>
    </row>
    <row r="8" spans="1:31">
      <c r="A8" s="4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176" t="s">
        <v>91</v>
      </c>
      <c r="AD8" s="177"/>
      <c r="AE8" s="77" t="s">
        <v>162</v>
      </c>
    </row>
    <row r="9" spans="1:31">
      <c r="A9" s="4" t="s">
        <v>12</v>
      </c>
      <c r="B9" s="2"/>
      <c r="C9" s="2"/>
      <c r="D9" s="2"/>
      <c r="E9" s="2"/>
      <c r="F9" s="2"/>
      <c r="G9" s="2"/>
      <c r="H9" s="57" t="s">
        <v>113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4" t="s">
        <v>13</v>
      </c>
      <c r="B10" s="2"/>
      <c r="C10" s="2"/>
      <c r="D10" s="57" t="s">
        <v>113</v>
      </c>
      <c r="E10" s="2"/>
      <c r="F10" s="2"/>
      <c r="G10" s="57" t="s">
        <v>113</v>
      </c>
      <c r="H10" s="170" t="s">
        <v>14</v>
      </c>
      <c r="I10" s="171"/>
      <c r="J10" s="17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70" t="s">
        <v>14</v>
      </c>
      <c r="W10" s="171"/>
      <c r="X10" s="172"/>
      <c r="Y10" s="2"/>
      <c r="Z10" s="2"/>
      <c r="AA10" s="2"/>
      <c r="AB10" s="2"/>
      <c r="AC10" s="170" t="s">
        <v>14</v>
      </c>
      <c r="AD10" s="171"/>
      <c r="AE10" s="172"/>
    </row>
    <row r="11" spans="1:31">
      <c r="A11" s="4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4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4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4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4" t="s">
        <v>19</v>
      </c>
      <c r="B15" s="173" t="s">
        <v>39</v>
      </c>
      <c r="C15" s="174"/>
      <c r="D15" s="175"/>
      <c r="E15" s="2"/>
      <c r="F15" s="2"/>
      <c r="G15" s="133" t="s">
        <v>39</v>
      </c>
      <c r="H15" s="133"/>
      <c r="I15" s="133"/>
      <c r="J15" s="133"/>
      <c r="K15" s="13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4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31" ht="19.5" thickBot="1">
      <c r="A19" s="4"/>
      <c r="B19" s="179" t="s">
        <v>154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</row>
    <row r="20" spans="1:31">
      <c r="A20" s="20" t="s">
        <v>1</v>
      </c>
      <c r="B20" s="18">
        <v>1</v>
      </c>
      <c r="C20" s="11">
        <v>2</v>
      </c>
      <c r="D20" s="11">
        <v>3</v>
      </c>
      <c r="E20" s="11">
        <v>4</v>
      </c>
      <c r="F20" s="12">
        <v>5</v>
      </c>
      <c r="G20" s="22">
        <v>6</v>
      </c>
      <c r="H20" s="11">
        <v>7</v>
      </c>
      <c r="I20" s="11">
        <v>8</v>
      </c>
      <c r="J20" s="11">
        <v>9</v>
      </c>
      <c r="K20" s="11">
        <v>10</v>
      </c>
      <c r="L20" s="11">
        <v>11</v>
      </c>
      <c r="M20" s="11">
        <v>12</v>
      </c>
      <c r="N20" s="11">
        <v>13</v>
      </c>
      <c r="O20" s="11">
        <v>14</v>
      </c>
      <c r="P20" s="11">
        <v>15</v>
      </c>
      <c r="Q20" s="11">
        <v>16</v>
      </c>
      <c r="R20" s="11">
        <v>17</v>
      </c>
      <c r="S20" s="11">
        <v>18</v>
      </c>
      <c r="T20" s="11">
        <v>19</v>
      </c>
      <c r="U20" s="11">
        <v>20</v>
      </c>
      <c r="V20" s="11">
        <v>21</v>
      </c>
      <c r="W20" s="11">
        <v>22</v>
      </c>
      <c r="X20" s="11">
        <v>23</v>
      </c>
      <c r="Y20" s="11">
        <v>24</v>
      </c>
      <c r="Z20" s="11">
        <v>25</v>
      </c>
      <c r="AA20" s="11">
        <v>26</v>
      </c>
      <c r="AB20" s="11">
        <v>27</v>
      </c>
      <c r="AC20" s="15">
        <v>28</v>
      </c>
      <c r="AD20" s="15">
        <v>29</v>
      </c>
      <c r="AE20" s="15">
        <v>30</v>
      </c>
    </row>
    <row r="21" spans="1:31">
      <c r="A21" s="30" t="s">
        <v>2</v>
      </c>
      <c r="B21" s="16" t="s">
        <v>9</v>
      </c>
      <c r="C21" s="16" t="s">
        <v>3</v>
      </c>
      <c r="D21" s="16" t="s">
        <v>4</v>
      </c>
      <c r="E21" s="19" t="s">
        <v>5</v>
      </c>
      <c r="F21" s="19" t="s">
        <v>6</v>
      </c>
      <c r="G21" s="16" t="s">
        <v>7</v>
      </c>
      <c r="H21" s="16" t="s">
        <v>8</v>
      </c>
      <c r="I21" s="16" t="s">
        <v>9</v>
      </c>
      <c r="J21" s="16" t="s">
        <v>3</v>
      </c>
      <c r="K21" s="16" t="s">
        <v>4</v>
      </c>
      <c r="L21" s="19" t="s">
        <v>5</v>
      </c>
      <c r="M21" s="19" t="s">
        <v>6</v>
      </c>
      <c r="N21" s="19" t="s">
        <v>7</v>
      </c>
      <c r="O21" s="16" t="s">
        <v>8</v>
      </c>
      <c r="P21" s="19" t="s">
        <v>9</v>
      </c>
      <c r="Q21" s="16" t="s">
        <v>3</v>
      </c>
      <c r="R21" s="16" t="s">
        <v>4</v>
      </c>
      <c r="S21" s="19" t="s">
        <v>5</v>
      </c>
      <c r="T21" s="19" t="s">
        <v>6</v>
      </c>
      <c r="U21" s="29" t="s">
        <v>7</v>
      </c>
      <c r="V21" s="16" t="s">
        <v>8</v>
      </c>
      <c r="W21" s="16" t="s">
        <v>9</v>
      </c>
      <c r="X21" s="16" t="s">
        <v>3</v>
      </c>
      <c r="Y21" s="16" t="s">
        <v>4</v>
      </c>
      <c r="Z21" s="19" t="s">
        <v>5</v>
      </c>
      <c r="AA21" s="19" t="s">
        <v>6</v>
      </c>
      <c r="AB21" s="19" t="s">
        <v>7</v>
      </c>
      <c r="AC21" s="16" t="s">
        <v>8</v>
      </c>
      <c r="AD21" s="16" t="s">
        <v>9</v>
      </c>
      <c r="AE21" s="16" t="s">
        <v>3</v>
      </c>
    </row>
    <row r="22" spans="1:31">
      <c r="A22" s="35" t="s">
        <v>21</v>
      </c>
      <c r="B22" s="24"/>
      <c r="C22" s="24"/>
      <c r="D22" s="2"/>
      <c r="E22" s="2"/>
      <c r="F22" s="2"/>
      <c r="G22" s="2"/>
      <c r="H22" s="2">
        <v>18</v>
      </c>
      <c r="I22" s="2">
        <v>18</v>
      </c>
      <c r="J22" s="2">
        <v>18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v>14</v>
      </c>
      <c r="W22" s="2">
        <v>14</v>
      </c>
      <c r="X22" s="2">
        <v>14</v>
      </c>
      <c r="Y22" s="2"/>
      <c r="Z22" s="2"/>
      <c r="AA22" s="2"/>
      <c r="AB22" s="2"/>
      <c r="AC22" s="2">
        <v>17</v>
      </c>
      <c r="AD22" s="2">
        <v>17</v>
      </c>
      <c r="AE22" s="2">
        <v>17</v>
      </c>
    </row>
    <row r="23" spans="1:31">
      <c r="A23" s="35" t="s">
        <v>99</v>
      </c>
      <c r="B23" s="24"/>
      <c r="C23" s="24"/>
      <c r="D23" s="24"/>
      <c r="E23" s="24"/>
      <c r="F23" s="24"/>
      <c r="G23" s="25">
        <v>22</v>
      </c>
      <c r="H23" s="25">
        <v>22</v>
      </c>
      <c r="I23" s="25">
        <v>10</v>
      </c>
      <c r="J23" s="25">
        <v>10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>
        <v>19</v>
      </c>
      <c r="V23" s="25">
        <v>19</v>
      </c>
      <c r="W23" s="24"/>
      <c r="X23" s="24"/>
      <c r="Y23" s="24"/>
      <c r="Z23" s="2"/>
      <c r="AA23" s="2"/>
      <c r="AB23" s="2"/>
      <c r="AC23" s="2"/>
      <c r="AD23" s="2"/>
      <c r="AE23" s="2"/>
    </row>
    <row r="24" spans="1:31">
      <c r="A24" s="23" t="s">
        <v>70</v>
      </c>
      <c r="B24" s="2">
        <v>16</v>
      </c>
      <c r="C24" s="2">
        <v>16</v>
      </c>
      <c r="D24" s="2">
        <v>16</v>
      </c>
      <c r="E24" s="2"/>
      <c r="F24" s="2"/>
      <c r="G24" s="2">
        <v>21</v>
      </c>
      <c r="H24" s="2">
        <v>21</v>
      </c>
      <c r="I24" s="2">
        <v>21</v>
      </c>
      <c r="J24" s="2">
        <v>21</v>
      </c>
      <c r="K24" s="2">
        <v>21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30">
      <c r="A25" s="35" t="s">
        <v>157</v>
      </c>
      <c r="B25" s="2"/>
      <c r="C25" s="2"/>
      <c r="D25" s="2"/>
      <c r="E25" s="2"/>
      <c r="F25" s="2"/>
      <c r="G25" s="67">
        <v>8</v>
      </c>
      <c r="H25" s="67">
        <v>8</v>
      </c>
      <c r="I25" s="67">
        <v>8</v>
      </c>
      <c r="J25" s="24"/>
      <c r="K25" s="2"/>
      <c r="L25" s="2"/>
      <c r="M25" s="2"/>
      <c r="N25" s="2"/>
      <c r="O25" s="2"/>
      <c r="P25" s="2"/>
      <c r="Q25" s="24"/>
      <c r="R25" s="24"/>
      <c r="S25" s="2"/>
      <c r="T25" s="2"/>
      <c r="U25" s="24"/>
      <c r="V25" s="24"/>
      <c r="W25" s="2"/>
      <c r="X25" s="24"/>
      <c r="Y25" s="2"/>
      <c r="Z25" s="2"/>
      <c r="AA25" s="2"/>
      <c r="AB25" s="2"/>
      <c r="AC25" s="24"/>
      <c r="AD25" s="24"/>
      <c r="AE25" s="2"/>
    </row>
    <row r="26" spans="1:31">
      <c r="A26" s="23" t="s">
        <v>112</v>
      </c>
      <c r="B26" s="2"/>
      <c r="C26" s="2"/>
      <c r="D26" s="2">
        <v>10</v>
      </c>
      <c r="E26" s="2"/>
      <c r="F26" s="2"/>
      <c r="G26" s="2">
        <v>10</v>
      </c>
      <c r="H26" s="2">
        <v>10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20.25" customHeight="1">
      <c r="A27" s="23" t="s">
        <v>276</v>
      </c>
      <c r="B27" s="2">
        <v>15</v>
      </c>
      <c r="C27" s="2">
        <v>15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31.5" customHeight="1">
      <c r="A28" s="23" t="s">
        <v>160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>
        <v>12</v>
      </c>
      <c r="AD28" s="2">
        <v>12</v>
      </c>
      <c r="AE28" s="2"/>
    </row>
    <row r="29" spans="1:31" ht="20.25" customHeight="1">
      <c r="A29" s="23" t="s">
        <v>163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>
        <v>15</v>
      </c>
    </row>
    <row r="30" spans="1:31" ht="32.25" customHeight="1">
      <c r="A30" s="23" t="s">
        <v>165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>
        <v>35</v>
      </c>
    </row>
    <row r="31" spans="1:31" ht="17.25" customHeight="1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8.75" customHeight="1">
      <c r="A32" s="27" t="s">
        <v>22</v>
      </c>
      <c r="B32" s="2">
        <v>6</v>
      </c>
      <c r="C32" s="2">
        <v>6</v>
      </c>
      <c r="D32" s="2">
        <v>6</v>
      </c>
      <c r="E32" s="2">
        <v>6</v>
      </c>
      <c r="F32" s="2">
        <v>6</v>
      </c>
      <c r="G32" s="2">
        <v>6</v>
      </c>
      <c r="H32" s="2">
        <v>6</v>
      </c>
      <c r="I32" s="2">
        <v>6</v>
      </c>
      <c r="J32" s="2">
        <v>6</v>
      </c>
      <c r="K32" s="2">
        <v>6</v>
      </c>
      <c r="L32" s="2">
        <v>6</v>
      </c>
      <c r="M32" s="2">
        <v>6</v>
      </c>
      <c r="N32" s="2">
        <v>6</v>
      </c>
      <c r="O32" s="2">
        <v>6</v>
      </c>
      <c r="P32" s="2">
        <v>6</v>
      </c>
      <c r="Q32" s="2">
        <v>6</v>
      </c>
      <c r="R32" s="2">
        <v>6</v>
      </c>
      <c r="S32" s="2">
        <v>6</v>
      </c>
      <c r="T32" s="2">
        <v>6</v>
      </c>
      <c r="U32" s="2">
        <v>6</v>
      </c>
      <c r="V32" s="2">
        <v>6</v>
      </c>
      <c r="W32" s="2">
        <v>6</v>
      </c>
      <c r="X32" s="2">
        <v>6</v>
      </c>
      <c r="Y32" s="2">
        <v>6</v>
      </c>
      <c r="Z32" s="2">
        <v>6</v>
      </c>
      <c r="AA32" s="2">
        <v>6</v>
      </c>
      <c r="AB32" s="2">
        <v>6</v>
      </c>
      <c r="AC32" s="2">
        <v>6</v>
      </c>
      <c r="AD32" s="2">
        <v>6</v>
      </c>
      <c r="AE32" s="2">
        <v>6</v>
      </c>
    </row>
    <row r="33" spans="1:31" ht="15.75">
      <c r="A33" s="7" t="s">
        <v>23</v>
      </c>
      <c r="B33" s="8">
        <f t="shared" ref="B33:AE33" si="0">SUM(B22:B32)</f>
        <v>37</v>
      </c>
      <c r="C33" s="8">
        <f t="shared" si="0"/>
        <v>37</v>
      </c>
      <c r="D33" s="8">
        <f t="shared" si="0"/>
        <v>32</v>
      </c>
      <c r="E33" s="8">
        <f t="shared" si="0"/>
        <v>6</v>
      </c>
      <c r="F33" s="8">
        <f t="shared" si="0"/>
        <v>6</v>
      </c>
      <c r="G33" s="8">
        <f t="shared" si="0"/>
        <v>67</v>
      </c>
      <c r="H33" s="8">
        <f t="shared" si="0"/>
        <v>85</v>
      </c>
      <c r="I33" s="8">
        <f t="shared" si="0"/>
        <v>63</v>
      </c>
      <c r="J33" s="8">
        <f t="shared" si="0"/>
        <v>55</v>
      </c>
      <c r="K33" s="8">
        <f t="shared" si="0"/>
        <v>27</v>
      </c>
      <c r="L33" s="8">
        <f t="shared" si="0"/>
        <v>6</v>
      </c>
      <c r="M33" s="8">
        <f t="shared" si="0"/>
        <v>6</v>
      </c>
      <c r="N33" s="8">
        <f t="shared" si="0"/>
        <v>6</v>
      </c>
      <c r="O33" s="8">
        <f t="shared" si="0"/>
        <v>6</v>
      </c>
      <c r="P33" s="8">
        <f t="shared" si="0"/>
        <v>6</v>
      </c>
      <c r="Q33" s="8">
        <f t="shared" si="0"/>
        <v>6</v>
      </c>
      <c r="R33" s="8">
        <f t="shared" si="0"/>
        <v>6</v>
      </c>
      <c r="S33" s="8">
        <f t="shared" si="0"/>
        <v>6</v>
      </c>
      <c r="T33" s="8">
        <f t="shared" si="0"/>
        <v>6</v>
      </c>
      <c r="U33" s="8">
        <f t="shared" si="0"/>
        <v>25</v>
      </c>
      <c r="V33" s="8">
        <f t="shared" si="0"/>
        <v>39</v>
      </c>
      <c r="W33" s="8">
        <f t="shared" si="0"/>
        <v>20</v>
      </c>
      <c r="X33" s="8">
        <f t="shared" si="0"/>
        <v>20</v>
      </c>
      <c r="Y33" s="8">
        <f t="shared" si="0"/>
        <v>6</v>
      </c>
      <c r="Z33" s="8">
        <f t="shared" si="0"/>
        <v>6</v>
      </c>
      <c r="AA33" s="8">
        <f t="shared" si="0"/>
        <v>6</v>
      </c>
      <c r="AB33" s="8">
        <f t="shared" si="0"/>
        <v>6</v>
      </c>
      <c r="AC33" s="8">
        <f t="shared" si="0"/>
        <v>35</v>
      </c>
      <c r="AD33" s="8">
        <f t="shared" si="0"/>
        <v>35</v>
      </c>
      <c r="AE33" s="8">
        <f t="shared" si="0"/>
        <v>73</v>
      </c>
    </row>
    <row r="34" spans="1:31">
      <c r="A34" s="13"/>
    </row>
    <row r="37" spans="1:31" ht="23.25">
      <c r="A37" s="14" t="s">
        <v>24</v>
      </c>
      <c r="B37" s="13">
        <v>1</v>
      </c>
      <c r="C37" s="127" t="s">
        <v>25</v>
      </c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</row>
    <row r="38" spans="1:31">
      <c r="B38" s="13">
        <v>2</v>
      </c>
      <c r="C38" s="127" t="s">
        <v>26</v>
      </c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</row>
    <row r="39" spans="1:31">
      <c r="B39" s="13">
        <v>3</v>
      </c>
      <c r="C39" s="127" t="s">
        <v>27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</row>
    <row r="40" spans="1:31">
      <c r="C40" s="13" t="s">
        <v>28</v>
      </c>
      <c r="D40" s="127" t="s">
        <v>29</v>
      </c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</row>
    <row r="41" spans="1:31">
      <c r="C41" s="13" t="s">
        <v>30</v>
      </c>
      <c r="D41" s="127" t="s">
        <v>31</v>
      </c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</row>
    <row r="42" spans="1:31">
      <c r="C42" s="13" t="s">
        <v>32</v>
      </c>
      <c r="D42" s="127" t="s">
        <v>33</v>
      </c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</row>
    <row r="43" spans="1:31">
      <c r="A43" s="13"/>
      <c r="B43" s="13">
        <v>4</v>
      </c>
      <c r="C43" s="127" t="s">
        <v>34</v>
      </c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</row>
  </sheetData>
  <mergeCells count="19">
    <mergeCell ref="C43:AE43"/>
    <mergeCell ref="B19:AE19"/>
    <mergeCell ref="C37:AE37"/>
    <mergeCell ref="H10:J10"/>
    <mergeCell ref="V10:X10"/>
    <mergeCell ref="AC10:AE10"/>
    <mergeCell ref="C38:AE38"/>
    <mergeCell ref="C39:AE39"/>
    <mergeCell ref="D40:AE40"/>
    <mergeCell ref="D41:AE41"/>
    <mergeCell ref="D42:AE42"/>
    <mergeCell ref="G15:K15"/>
    <mergeCell ref="B15:D15"/>
    <mergeCell ref="AC8:AD8"/>
    <mergeCell ref="A2:AC2"/>
    <mergeCell ref="B4:AE4"/>
    <mergeCell ref="G7:H7"/>
    <mergeCell ref="I7:J7"/>
    <mergeCell ref="U7:V7"/>
  </mergeCells>
  <conditionalFormatting sqref="B33:AE33">
    <cfRule type="cellIs" dxfId="10" priority="1" operator="greaterThan">
      <formula>124</formula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F5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33" sqref="G33"/>
    </sheetView>
  </sheetViews>
  <sheetFormatPr defaultRowHeight="15"/>
  <cols>
    <col min="1" max="1" width="52.140625" style="47" customWidth="1"/>
    <col min="2" max="16" width="7.140625" style="13" customWidth="1"/>
    <col min="17" max="17" width="7.5703125" style="13" customWidth="1"/>
    <col min="18" max="19" width="7.140625" style="13" customWidth="1"/>
    <col min="20" max="20" width="7.7109375" style="13" bestFit="1" customWidth="1"/>
    <col min="21" max="31" width="7.140625" style="13" customWidth="1"/>
    <col min="32" max="16384" width="9.140625" style="13"/>
  </cols>
  <sheetData>
    <row r="2" spans="1:32" s="1" customFormat="1" ht="21">
      <c r="A2" s="125" t="s">
        <v>63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32" s="1" customFormat="1" ht="21">
      <c r="A3" s="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32" ht="19.5" thickBot="1">
      <c r="A4" s="32"/>
      <c r="B4" s="126" t="s">
        <v>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2"/>
    </row>
    <row r="5" spans="1:32">
      <c r="A5" s="20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15">
        <v>31</v>
      </c>
    </row>
    <row r="6" spans="1:32" ht="15.75" thickBot="1">
      <c r="A6" s="21" t="s">
        <v>2</v>
      </c>
      <c r="B6" s="16" t="s">
        <v>4</v>
      </c>
      <c r="C6" s="19" t="s">
        <v>5</v>
      </c>
      <c r="D6" s="19" t="s">
        <v>6</v>
      </c>
      <c r="E6" s="16" t="s">
        <v>7</v>
      </c>
      <c r="F6" s="16" t="s">
        <v>8</v>
      </c>
      <c r="G6" s="16" t="s">
        <v>9</v>
      </c>
      <c r="H6" s="16" t="s">
        <v>3</v>
      </c>
      <c r="I6" s="16" t="s">
        <v>4</v>
      </c>
      <c r="J6" s="19" t="s">
        <v>5</v>
      </c>
      <c r="K6" s="19" t="s">
        <v>6</v>
      </c>
      <c r="L6" s="16" t="s">
        <v>7</v>
      </c>
      <c r="M6" s="16" t="s">
        <v>8</v>
      </c>
      <c r="N6" s="16" t="s">
        <v>9</v>
      </c>
      <c r="O6" s="16" t="s">
        <v>3</v>
      </c>
      <c r="P6" s="16" t="s">
        <v>4</v>
      </c>
      <c r="Q6" s="19" t="s">
        <v>5</v>
      </c>
      <c r="R6" s="19" t="s">
        <v>6</v>
      </c>
      <c r="S6" s="16" t="s">
        <v>7</v>
      </c>
      <c r="T6" s="16" t="s">
        <v>8</v>
      </c>
      <c r="U6" s="16" t="s">
        <v>9</v>
      </c>
      <c r="V6" s="16" t="s">
        <v>3</v>
      </c>
      <c r="W6" s="16" t="s">
        <v>4</v>
      </c>
      <c r="X6" s="19" t="s">
        <v>5</v>
      </c>
      <c r="Y6" s="19" t="s">
        <v>6</v>
      </c>
      <c r="Z6" s="19" t="s">
        <v>7</v>
      </c>
      <c r="AA6" s="16" t="s">
        <v>8</v>
      </c>
      <c r="AB6" s="16" t="s">
        <v>9</v>
      </c>
      <c r="AC6" s="16" t="s">
        <v>3</v>
      </c>
      <c r="AD6" s="16" t="s">
        <v>4</v>
      </c>
      <c r="AE6" s="19" t="s">
        <v>5</v>
      </c>
      <c r="AF6" s="19" t="s">
        <v>6</v>
      </c>
    </row>
    <row r="7" spans="1:32">
      <c r="A7" s="33" t="s">
        <v>10</v>
      </c>
      <c r="B7" s="181" t="s">
        <v>41</v>
      </c>
      <c r="C7" s="182"/>
      <c r="D7" s="2"/>
      <c r="E7" s="2"/>
      <c r="F7" s="2"/>
      <c r="G7" s="181" t="s">
        <v>169</v>
      </c>
      <c r="H7" s="183"/>
      <c r="I7" s="18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>
      <c r="A8" s="34" t="s">
        <v>11</v>
      </c>
      <c r="B8" s="77" t="s">
        <v>162</v>
      </c>
      <c r="C8" s="158" t="s">
        <v>159</v>
      </c>
      <c r="D8" s="159"/>
      <c r="E8" s="2"/>
      <c r="F8" s="2"/>
      <c r="G8" s="2"/>
      <c r="H8" s="2"/>
      <c r="I8" s="2"/>
      <c r="J8" s="2"/>
      <c r="K8" s="2"/>
      <c r="L8" s="186" t="s">
        <v>46</v>
      </c>
      <c r="M8" s="187"/>
      <c r="N8" s="187"/>
      <c r="O8" s="187"/>
      <c r="P8" s="187"/>
      <c r="Q8" s="187"/>
      <c r="R8" s="187"/>
      <c r="S8" s="187"/>
      <c r="T8" s="184" t="s">
        <v>183</v>
      </c>
      <c r="U8" s="185"/>
      <c r="V8" s="184" t="s">
        <v>184</v>
      </c>
      <c r="W8" s="185"/>
      <c r="X8" s="2"/>
      <c r="Y8" s="2"/>
      <c r="Z8" s="2"/>
      <c r="AA8" s="2"/>
      <c r="AB8" s="2"/>
      <c r="AC8" s="2"/>
      <c r="AD8" s="2"/>
      <c r="AE8" s="2"/>
      <c r="AF8" s="2"/>
    </row>
    <row r="9" spans="1:32">
      <c r="A9" s="34" t="s">
        <v>12</v>
      </c>
      <c r="B9" s="2"/>
      <c r="C9" s="2"/>
      <c r="D9" s="2"/>
      <c r="E9" s="2"/>
      <c r="F9" s="2"/>
      <c r="G9" s="2"/>
      <c r="H9" s="2"/>
      <c r="I9" s="2"/>
      <c r="J9" s="2"/>
      <c r="K9" s="2"/>
      <c r="L9" s="165" t="s">
        <v>170</v>
      </c>
      <c r="M9" s="16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82" t="s">
        <v>188</v>
      </c>
      <c r="AE9" s="2"/>
      <c r="AF9" s="2"/>
    </row>
    <row r="10" spans="1:32">
      <c r="A10" s="34" t="s">
        <v>13</v>
      </c>
      <c r="B10" s="2"/>
      <c r="C10" s="2"/>
      <c r="D10" s="2"/>
      <c r="E10" s="2"/>
      <c r="F10" s="128" t="s">
        <v>14</v>
      </c>
      <c r="G10" s="128"/>
      <c r="H10" s="12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28" t="s">
        <v>14</v>
      </c>
      <c r="U10" s="128"/>
      <c r="V10" s="128"/>
      <c r="W10" s="2"/>
      <c r="X10" s="2"/>
      <c r="Y10" s="2"/>
      <c r="Z10" s="2"/>
      <c r="AA10" s="128" t="s">
        <v>14</v>
      </c>
      <c r="AB10" s="128"/>
      <c r="AC10" s="128"/>
      <c r="AD10" s="2"/>
      <c r="AE10" s="2"/>
      <c r="AF10" s="2"/>
    </row>
    <row r="11" spans="1:32">
      <c r="A11" s="34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>
      <c r="A12" s="34" t="s">
        <v>16</v>
      </c>
      <c r="B12" s="188" t="s">
        <v>42</v>
      </c>
      <c r="C12" s="189"/>
      <c r="D12" s="189"/>
      <c r="E12" s="189"/>
      <c r="F12" s="189"/>
      <c r="G12" s="189"/>
      <c r="H12" s="189"/>
      <c r="I12" s="189"/>
      <c r="J12" s="19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>
      <c r="A13" s="34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>
      <c r="A14" s="34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>
      <c r="A15" s="34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>
      <c r="A16" s="34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>
      <c r="A17" s="5"/>
      <c r="B17" s="6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6"/>
    </row>
    <row r="18" spans="1:32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39"/>
    </row>
    <row r="19" spans="1:32" ht="19.5" thickBot="1">
      <c r="A19" s="34"/>
      <c r="B19" s="126" t="s">
        <v>166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38"/>
    </row>
    <row r="20" spans="1:32">
      <c r="A20" s="20" t="s">
        <v>1</v>
      </c>
      <c r="B20" s="15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15">
        <v>9</v>
      </c>
      <c r="K20" s="15">
        <v>10</v>
      </c>
      <c r="L20" s="15">
        <v>11</v>
      </c>
      <c r="M20" s="15">
        <v>12</v>
      </c>
      <c r="N20" s="15">
        <v>13</v>
      </c>
      <c r="O20" s="15">
        <v>14</v>
      </c>
      <c r="P20" s="15">
        <v>15</v>
      </c>
      <c r="Q20" s="15">
        <v>16</v>
      </c>
      <c r="R20" s="15">
        <v>17</v>
      </c>
      <c r="S20" s="15">
        <v>18</v>
      </c>
      <c r="T20" s="15">
        <v>19</v>
      </c>
      <c r="U20" s="15">
        <v>20</v>
      </c>
      <c r="V20" s="15">
        <v>21</v>
      </c>
      <c r="W20" s="15">
        <v>22</v>
      </c>
      <c r="X20" s="15">
        <v>23</v>
      </c>
      <c r="Y20" s="15">
        <v>24</v>
      </c>
      <c r="Z20" s="15">
        <v>25</v>
      </c>
      <c r="AA20" s="15">
        <v>26</v>
      </c>
      <c r="AB20" s="15">
        <v>27</v>
      </c>
      <c r="AC20" s="15">
        <v>28</v>
      </c>
      <c r="AD20" s="15">
        <v>29</v>
      </c>
      <c r="AE20" s="15">
        <v>30</v>
      </c>
      <c r="AF20" s="15">
        <v>31</v>
      </c>
    </row>
    <row r="21" spans="1:32">
      <c r="A21" s="30" t="s">
        <v>2</v>
      </c>
      <c r="B21" s="16" t="s">
        <v>4</v>
      </c>
      <c r="C21" s="19" t="s">
        <v>5</v>
      </c>
      <c r="D21" s="19" t="s">
        <v>6</v>
      </c>
      <c r="E21" s="16" t="s">
        <v>7</v>
      </c>
      <c r="F21" s="16" t="s">
        <v>8</v>
      </c>
      <c r="G21" s="16" t="s">
        <v>9</v>
      </c>
      <c r="H21" s="16" t="s">
        <v>3</v>
      </c>
      <c r="I21" s="16" t="s">
        <v>4</v>
      </c>
      <c r="J21" s="19" t="s">
        <v>5</v>
      </c>
      <c r="K21" s="19" t="s">
        <v>6</v>
      </c>
      <c r="L21" s="16" t="s">
        <v>7</v>
      </c>
      <c r="M21" s="16" t="s">
        <v>8</v>
      </c>
      <c r="N21" s="16" t="s">
        <v>9</v>
      </c>
      <c r="O21" s="16" t="s">
        <v>3</v>
      </c>
      <c r="P21" s="16" t="s">
        <v>4</v>
      </c>
      <c r="Q21" s="19" t="s">
        <v>5</v>
      </c>
      <c r="R21" s="19" t="s">
        <v>6</v>
      </c>
      <c r="S21" s="16" t="s">
        <v>7</v>
      </c>
      <c r="T21" s="16" t="s">
        <v>8</v>
      </c>
      <c r="U21" s="16" t="s">
        <v>9</v>
      </c>
      <c r="V21" s="16" t="s">
        <v>3</v>
      </c>
      <c r="W21" s="16" t="s">
        <v>4</v>
      </c>
      <c r="X21" s="19" t="s">
        <v>5</v>
      </c>
      <c r="Y21" s="19" t="s">
        <v>6</v>
      </c>
      <c r="Z21" s="19" t="s">
        <v>7</v>
      </c>
      <c r="AA21" s="16" t="s">
        <v>8</v>
      </c>
      <c r="AB21" s="16" t="s">
        <v>9</v>
      </c>
      <c r="AC21" s="16" t="s">
        <v>3</v>
      </c>
      <c r="AD21" s="16" t="s">
        <v>4</v>
      </c>
      <c r="AE21" s="19" t="s">
        <v>5</v>
      </c>
      <c r="AF21" s="19" t="s">
        <v>6</v>
      </c>
    </row>
    <row r="22" spans="1:32">
      <c r="A22" s="35" t="s">
        <v>21</v>
      </c>
      <c r="B22" s="2"/>
      <c r="C22" s="2"/>
      <c r="D22" s="2"/>
      <c r="E22" s="2"/>
      <c r="F22" s="2">
        <v>12</v>
      </c>
      <c r="G22" s="2">
        <v>12</v>
      </c>
      <c r="H22" s="2">
        <v>12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14</v>
      </c>
      <c r="U22" s="2">
        <v>14</v>
      </c>
      <c r="V22" s="2">
        <v>14</v>
      </c>
      <c r="W22" s="2"/>
      <c r="X22" s="2"/>
      <c r="Y22" s="2"/>
      <c r="Z22" s="2"/>
      <c r="AA22" s="2">
        <v>15</v>
      </c>
      <c r="AB22" s="2">
        <v>15</v>
      </c>
      <c r="AC22" s="2">
        <v>15</v>
      </c>
      <c r="AD22" s="2"/>
      <c r="AE22" s="2"/>
      <c r="AF22" s="2"/>
    </row>
    <row r="23" spans="1:32" ht="30">
      <c r="A23" s="35" t="s">
        <v>64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>
        <v>19</v>
      </c>
      <c r="M23" s="2">
        <v>19</v>
      </c>
      <c r="N23" s="2">
        <v>19</v>
      </c>
      <c r="O23" s="2">
        <v>19</v>
      </c>
      <c r="P23" s="2">
        <v>19</v>
      </c>
      <c r="Q23" s="2">
        <v>19</v>
      </c>
      <c r="R23" s="2">
        <v>19</v>
      </c>
      <c r="S23" s="2">
        <v>19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8"/>
    </row>
    <row r="24" spans="1:32" ht="30">
      <c r="A24" s="35" t="s">
        <v>185</v>
      </c>
      <c r="B24" s="24"/>
      <c r="C24" s="24"/>
      <c r="D24" s="2"/>
      <c r="E24" s="2"/>
      <c r="F24" s="2"/>
      <c r="G24" s="2"/>
      <c r="H24" s="24"/>
      <c r="I24" s="24"/>
      <c r="J24" s="24"/>
      <c r="K24" s="2"/>
      <c r="L24" s="2"/>
      <c r="M24" s="2"/>
      <c r="N24" s="2"/>
      <c r="O24" s="67">
        <v>30</v>
      </c>
      <c r="P24" s="67">
        <v>30</v>
      </c>
      <c r="Q24" s="67">
        <v>30</v>
      </c>
      <c r="R24" s="2"/>
      <c r="S24" s="2"/>
      <c r="T24" s="2"/>
      <c r="U24" s="2"/>
      <c r="V24" s="2"/>
      <c r="W24" s="2"/>
      <c r="X24" s="2"/>
      <c r="Y24" s="2"/>
      <c r="Z24" s="2"/>
      <c r="AA24" s="24"/>
      <c r="AB24" s="24"/>
      <c r="AC24" s="24"/>
      <c r="AD24" s="24"/>
      <c r="AE24" s="24"/>
      <c r="AF24" s="8"/>
    </row>
    <row r="25" spans="1:32" ht="18" customHeight="1">
      <c r="A25" s="35" t="s">
        <v>158</v>
      </c>
      <c r="B25" s="24"/>
      <c r="C25" s="2">
        <v>30</v>
      </c>
      <c r="D25" s="2">
        <v>30</v>
      </c>
      <c r="E25" s="2"/>
      <c r="F25" s="2"/>
      <c r="G25" s="2"/>
      <c r="H25" s="24"/>
      <c r="I25" s="24"/>
      <c r="J25" s="2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4"/>
      <c r="AB25" s="24"/>
      <c r="AC25" s="25"/>
      <c r="AD25" s="25"/>
      <c r="AE25" s="24"/>
      <c r="AF25" s="8"/>
    </row>
    <row r="26" spans="1:32" ht="15.75">
      <c r="A26" s="23" t="s">
        <v>164</v>
      </c>
      <c r="B26" s="25">
        <v>15</v>
      </c>
      <c r="C26" s="24"/>
      <c r="D26" s="2"/>
      <c r="E26" s="2"/>
      <c r="F26" s="2"/>
      <c r="G26" s="2"/>
      <c r="H26" s="24"/>
      <c r="I26" s="24"/>
      <c r="J26" s="2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4"/>
      <c r="AB26" s="24"/>
      <c r="AC26" s="24"/>
      <c r="AD26" s="24"/>
      <c r="AE26" s="24"/>
      <c r="AF26" s="8"/>
    </row>
    <row r="27" spans="1:32" ht="30">
      <c r="A27" s="23" t="s">
        <v>165</v>
      </c>
      <c r="B27" s="25">
        <v>35</v>
      </c>
      <c r="C27" s="25">
        <v>35</v>
      </c>
      <c r="D27" s="2"/>
      <c r="E27" s="2"/>
      <c r="F27" s="2"/>
      <c r="G27" s="2"/>
      <c r="H27" s="24"/>
      <c r="I27" s="24"/>
      <c r="J27" s="2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4"/>
      <c r="AB27" s="24"/>
      <c r="AC27" s="24"/>
      <c r="AD27" s="24"/>
      <c r="AE27" s="24"/>
      <c r="AF27" s="8"/>
    </row>
    <row r="28" spans="1:32" ht="30">
      <c r="A28" s="35" t="s">
        <v>167</v>
      </c>
      <c r="B28" s="25"/>
      <c r="C28" s="25"/>
      <c r="D28" s="2"/>
      <c r="E28" s="2"/>
      <c r="F28" s="2"/>
      <c r="G28" s="2"/>
      <c r="H28" s="24"/>
      <c r="I28" s="24"/>
      <c r="J28" s="24"/>
      <c r="K28" s="2"/>
      <c r="L28" s="2"/>
      <c r="M28" s="2"/>
      <c r="N28" s="2"/>
      <c r="O28" s="67">
        <v>18</v>
      </c>
      <c r="P28" s="67">
        <v>18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4"/>
      <c r="AB28" s="24"/>
      <c r="AC28" s="24"/>
      <c r="AD28" s="24"/>
      <c r="AE28" s="24"/>
      <c r="AF28" s="8"/>
    </row>
    <row r="29" spans="1:32" ht="15.75">
      <c r="A29" s="35" t="s">
        <v>168</v>
      </c>
      <c r="B29" s="24"/>
      <c r="C29" s="24"/>
      <c r="D29" s="2"/>
      <c r="E29" s="2"/>
      <c r="F29" s="2">
        <v>20</v>
      </c>
      <c r="G29" s="2">
        <v>50</v>
      </c>
      <c r="H29" s="2">
        <v>50</v>
      </c>
      <c r="I29" s="2">
        <v>50</v>
      </c>
      <c r="J29" s="2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4"/>
      <c r="AB29" s="24"/>
      <c r="AC29" s="24"/>
      <c r="AD29" s="24"/>
      <c r="AE29" s="24"/>
      <c r="AF29" s="8"/>
    </row>
    <row r="30" spans="1:32" ht="15.75">
      <c r="A30" s="35" t="s">
        <v>171</v>
      </c>
      <c r="B30" s="24"/>
      <c r="C30" s="24"/>
      <c r="D30" s="2"/>
      <c r="E30" s="2"/>
      <c r="F30" s="2"/>
      <c r="G30" s="2"/>
      <c r="H30" s="2"/>
      <c r="I30" s="2"/>
      <c r="J30" s="24"/>
      <c r="K30" s="2"/>
      <c r="L30" s="2">
        <v>30</v>
      </c>
      <c r="M30" s="2">
        <v>30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4"/>
      <c r="AB30" s="24"/>
      <c r="AC30" s="24"/>
      <c r="AD30" s="24"/>
      <c r="AE30" s="24"/>
      <c r="AF30" s="8"/>
    </row>
    <row r="31" spans="1:32" ht="15.75">
      <c r="A31" s="35" t="s">
        <v>186</v>
      </c>
      <c r="B31" s="24"/>
      <c r="C31" s="2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7">
        <v>8</v>
      </c>
      <c r="P31" s="67">
        <v>8</v>
      </c>
      <c r="Q31" s="67">
        <v>8</v>
      </c>
      <c r="R31" s="2"/>
      <c r="S31" s="2"/>
      <c r="T31" s="2"/>
      <c r="U31" s="2"/>
      <c r="V31" s="2"/>
      <c r="W31" s="2"/>
      <c r="X31" s="2"/>
      <c r="Y31" s="2"/>
      <c r="Z31" s="2"/>
      <c r="AA31" s="24"/>
      <c r="AB31" s="24"/>
      <c r="AC31" s="24"/>
      <c r="AD31" s="24"/>
      <c r="AE31" s="24"/>
      <c r="AF31" s="8"/>
    </row>
    <row r="32" spans="1:32" ht="30.75" customHeight="1">
      <c r="A32" s="81" t="s">
        <v>181</v>
      </c>
      <c r="B32" s="24"/>
      <c r="C32" s="2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>
        <v>27</v>
      </c>
      <c r="U32" s="2">
        <v>27</v>
      </c>
      <c r="V32" s="2"/>
      <c r="W32" s="2"/>
      <c r="X32" s="2"/>
      <c r="Y32" s="2"/>
      <c r="Z32" s="2"/>
      <c r="AA32" s="24"/>
      <c r="AB32" s="24"/>
      <c r="AC32" s="24"/>
      <c r="AD32" s="24"/>
      <c r="AE32" s="24"/>
      <c r="AF32" s="8"/>
    </row>
    <row r="33" spans="1:32" ht="30.75" customHeight="1">
      <c r="A33" s="81" t="s">
        <v>182</v>
      </c>
      <c r="B33" s="24"/>
      <c r="C33" s="2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>
        <v>18</v>
      </c>
      <c r="W33" s="2">
        <v>18</v>
      </c>
      <c r="X33" s="2"/>
      <c r="Y33" s="2"/>
      <c r="Z33" s="2"/>
      <c r="AA33" s="24"/>
      <c r="AB33" s="24"/>
      <c r="AC33" s="24"/>
      <c r="AD33" s="24"/>
      <c r="AE33" s="24"/>
      <c r="AF33" s="8"/>
    </row>
    <row r="34" spans="1:32" ht="15.75">
      <c r="A34" s="35" t="s">
        <v>187</v>
      </c>
      <c r="B34" s="24"/>
      <c r="C34" s="24"/>
      <c r="D34" s="2"/>
      <c r="E34" s="2"/>
      <c r="F34" s="2"/>
      <c r="G34" s="2"/>
      <c r="H34" s="24"/>
      <c r="I34" s="24"/>
      <c r="J34" s="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4"/>
      <c r="AB34" s="24"/>
      <c r="AC34" s="2"/>
      <c r="AD34" s="2">
        <v>4</v>
      </c>
      <c r="AE34" s="24"/>
      <c r="AF34" s="8"/>
    </row>
    <row r="35" spans="1:32" ht="15.75">
      <c r="A35" s="35" t="s">
        <v>190</v>
      </c>
      <c r="B35" s="24"/>
      <c r="C35" s="24"/>
      <c r="D35" s="2"/>
      <c r="E35" s="2"/>
      <c r="F35" s="2"/>
      <c r="G35" s="2"/>
      <c r="H35" s="24"/>
      <c r="I35" s="24"/>
      <c r="J35" s="2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67">
        <v>33</v>
      </c>
      <c r="W35" s="67">
        <v>33</v>
      </c>
      <c r="X35" s="2"/>
      <c r="Y35" s="2"/>
      <c r="Z35" s="2"/>
      <c r="AA35" s="24"/>
      <c r="AB35" s="24"/>
      <c r="AC35" s="24"/>
      <c r="AD35" s="24"/>
      <c r="AE35" s="24"/>
      <c r="AF35" s="8"/>
    </row>
    <row r="36" spans="1:32" ht="15.75">
      <c r="A36" s="35" t="s">
        <v>265</v>
      </c>
      <c r="B36" s="24"/>
      <c r="C36" s="24"/>
      <c r="D36" s="2"/>
      <c r="E36" s="2"/>
      <c r="F36" s="67">
        <v>6</v>
      </c>
      <c r="G36" s="67">
        <v>6</v>
      </c>
      <c r="H36" s="67">
        <v>6</v>
      </c>
      <c r="I36" s="67">
        <v>6</v>
      </c>
      <c r="J36" s="67">
        <v>6</v>
      </c>
      <c r="K36" s="67">
        <v>6</v>
      </c>
      <c r="L36" s="67">
        <v>6</v>
      </c>
      <c r="M36" s="67">
        <v>6</v>
      </c>
      <c r="N36" s="67">
        <v>6</v>
      </c>
      <c r="O36" s="67">
        <v>6</v>
      </c>
      <c r="P36" s="67">
        <v>6</v>
      </c>
      <c r="Q36" s="67">
        <v>6</v>
      </c>
      <c r="R36" s="2"/>
      <c r="S36" s="2"/>
      <c r="T36" s="2"/>
      <c r="U36" s="2"/>
      <c r="V36" s="67">
        <v>3</v>
      </c>
      <c r="W36" s="67">
        <v>3</v>
      </c>
      <c r="X36" s="67">
        <v>3</v>
      </c>
      <c r="Y36" s="2"/>
      <c r="Z36" s="2"/>
      <c r="AA36" s="24"/>
      <c r="AB36" s="24"/>
      <c r="AC36" s="24"/>
      <c r="AD36" s="24"/>
      <c r="AE36" s="24"/>
      <c r="AF36" s="8"/>
    </row>
    <row r="37" spans="1:32">
      <c r="A37" s="35" t="s">
        <v>266</v>
      </c>
      <c r="B37" s="24"/>
      <c r="C37" s="2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67">
        <v>6</v>
      </c>
      <c r="AD37" s="2"/>
      <c r="AE37" s="2"/>
      <c r="AF37" s="2"/>
    </row>
    <row r="38" spans="1:32" ht="15.75">
      <c r="A38" s="35"/>
      <c r="B38" s="24"/>
      <c r="C38" s="24"/>
      <c r="D38" s="2"/>
      <c r="E38" s="2"/>
      <c r="F38" s="2"/>
      <c r="G38" s="2"/>
      <c r="H38" s="24"/>
      <c r="I38" s="24"/>
      <c r="J38" s="2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4"/>
      <c r="AB38" s="24"/>
      <c r="AC38" s="24"/>
      <c r="AD38" s="24"/>
      <c r="AE38" s="24"/>
      <c r="AF38" s="8"/>
    </row>
    <row r="39" spans="1:32" ht="18.75" customHeight="1">
      <c r="A39" s="36" t="s">
        <v>22</v>
      </c>
      <c r="B39" s="2">
        <v>6</v>
      </c>
      <c r="C39" s="2">
        <v>6</v>
      </c>
      <c r="D39" s="2">
        <v>6</v>
      </c>
      <c r="E39" s="2">
        <v>6</v>
      </c>
      <c r="F39" s="2">
        <v>6</v>
      </c>
      <c r="G39" s="2">
        <v>6</v>
      </c>
      <c r="H39" s="2">
        <v>6</v>
      </c>
      <c r="I39" s="2">
        <v>6</v>
      </c>
      <c r="J39" s="2">
        <v>6</v>
      </c>
      <c r="K39" s="2">
        <v>6</v>
      </c>
      <c r="L39" s="2">
        <v>6</v>
      </c>
      <c r="M39" s="2">
        <v>6</v>
      </c>
      <c r="N39" s="2">
        <v>6</v>
      </c>
      <c r="O39" s="2">
        <v>6</v>
      </c>
      <c r="P39" s="2">
        <v>6</v>
      </c>
      <c r="Q39" s="2">
        <v>6</v>
      </c>
      <c r="R39" s="2">
        <v>6</v>
      </c>
      <c r="S39" s="2">
        <v>6</v>
      </c>
      <c r="T39" s="2">
        <v>6</v>
      </c>
      <c r="U39" s="2">
        <v>6</v>
      </c>
      <c r="V39" s="2">
        <v>6</v>
      </c>
      <c r="W39" s="2">
        <v>6</v>
      </c>
      <c r="X39" s="2">
        <v>6</v>
      </c>
      <c r="Y39" s="2">
        <v>6</v>
      </c>
      <c r="Z39" s="2">
        <v>6</v>
      </c>
      <c r="AA39" s="2">
        <v>6</v>
      </c>
      <c r="AB39" s="2">
        <v>6</v>
      </c>
      <c r="AC39" s="2">
        <v>6</v>
      </c>
      <c r="AD39" s="2">
        <v>6</v>
      </c>
      <c r="AE39" s="2">
        <v>6</v>
      </c>
      <c r="AF39" s="2">
        <v>6</v>
      </c>
    </row>
    <row r="40" spans="1:32" ht="15.75">
      <c r="A40" s="37" t="s">
        <v>23</v>
      </c>
      <c r="B40" s="8">
        <f t="shared" ref="B40:AE40" si="0">SUM(B22:B39)</f>
        <v>56</v>
      </c>
      <c r="C40" s="8">
        <f t="shared" si="0"/>
        <v>71</v>
      </c>
      <c r="D40" s="8">
        <f t="shared" si="0"/>
        <v>36</v>
      </c>
      <c r="E40" s="8">
        <f t="shared" si="0"/>
        <v>6</v>
      </c>
      <c r="F40" s="8">
        <f t="shared" si="0"/>
        <v>44</v>
      </c>
      <c r="G40" s="8">
        <f t="shared" si="0"/>
        <v>74</v>
      </c>
      <c r="H40" s="8">
        <f t="shared" si="0"/>
        <v>74</v>
      </c>
      <c r="I40" s="8">
        <f t="shared" si="0"/>
        <v>62</v>
      </c>
      <c r="J40" s="8">
        <f t="shared" si="0"/>
        <v>12</v>
      </c>
      <c r="K40" s="8">
        <f t="shared" si="0"/>
        <v>12</v>
      </c>
      <c r="L40" s="8">
        <f t="shared" si="0"/>
        <v>61</v>
      </c>
      <c r="M40" s="8">
        <f t="shared" si="0"/>
        <v>61</v>
      </c>
      <c r="N40" s="8">
        <f t="shared" si="0"/>
        <v>31</v>
      </c>
      <c r="O40" s="8">
        <f t="shared" si="0"/>
        <v>87</v>
      </c>
      <c r="P40" s="8">
        <f t="shared" si="0"/>
        <v>87</v>
      </c>
      <c r="Q40" s="8">
        <f t="shared" si="0"/>
        <v>69</v>
      </c>
      <c r="R40" s="8">
        <f t="shared" si="0"/>
        <v>25</v>
      </c>
      <c r="S40" s="8">
        <f t="shared" si="0"/>
        <v>25</v>
      </c>
      <c r="T40" s="8">
        <f t="shared" si="0"/>
        <v>47</v>
      </c>
      <c r="U40" s="8">
        <f t="shared" si="0"/>
        <v>47</v>
      </c>
      <c r="V40" s="8">
        <f t="shared" si="0"/>
        <v>74</v>
      </c>
      <c r="W40" s="8">
        <f t="shared" si="0"/>
        <v>60</v>
      </c>
      <c r="X40" s="8">
        <f t="shared" si="0"/>
        <v>9</v>
      </c>
      <c r="Y40" s="8">
        <f t="shared" si="0"/>
        <v>6</v>
      </c>
      <c r="Z40" s="8">
        <f t="shared" si="0"/>
        <v>6</v>
      </c>
      <c r="AA40" s="8">
        <f t="shared" si="0"/>
        <v>21</v>
      </c>
      <c r="AB40" s="8">
        <f t="shared" si="0"/>
        <v>21</v>
      </c>
      <c r="AC40" s="8">
        <f t="shared" si="0"/>
        <v>27</v>
      </c>
      <c r="AD40" s="8">
        <f t="shared" si="0"/>
        <v>10</v>
      </c>
      <c r="AE40" s="8">
        <f t="shared" si="0"/>
        <v>6</v>
      </c>
      <c r="AF40" s="8">
        <f>SUM(AF22:AF39)</f>
        <v>6</v>
      </c>
    </row>
    <row r="41" spans="1:32">
      <c r="A41" s="13"/>
    </row>
    <row r="44" spans="1:32" ht="23.25">
      <c r="A44" s="14" t="s">
        <v>24</v>
      </c>
      <c r="B44" s="13">
        <v>1</v>
      </c>
      <c r="C44" s="127" t="s">
        <v>25</v>
      </c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</row>
    <row r="45" spans="1:32">
      <c r="B45" s="13">
        <v>2</v>
      </c>
      <c r="C45" s="127" t="s">
        <v>26</v>
      </c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</row>
    <row r="46" spans="1:32">
      <c r="B46" s="13">
        <v>3</v>
      </c>
      <c r="C46" s="127" t="s">
        <v>27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</row>
    <row r="47" spans="1:32">
      <c r="C47" s="13" t="s">
        <v>28</v>
      </c>
      <c r="D47" s="127" t="s">
        <v>29</v>
      </c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</row>
    <row r="48" spans="1:32">
      <c r="C48" s="13" t="s">
        <v>30</v>
      </c>
      <c r="D48" s="127" t="s">
        <v>31</v>
      </c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</row>
    <row r="49" spans="1:31">
      <c r="C49" s="13" t="s">
        <v>32</v>
      </c>
      <c r="D49" s="127" t="s">
        <v>33</v>
      </c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</row>
    <row r="50" spans="1:31">
      <c r="A50" s="13"/>
      <c r="B50" s="13">
        <v>4</v>
      </c>
      <c r="C50" s="127" t="s">
        <v>34</v>
      </c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</row>
  </sheetData>
  <mergeCells count="21">
    <mergeCell ref="D48:AE48"/>
    <mergeCell ref="D49:AE49"/>
    <mergeCell ref="L8:S8"/>
    <mergeCell ref="B12:J12"/>
    <mergeCell ref="C50:AE50"/>
    <mergeCell ref="C45:AE45"/>
    <mergeCell ref="C46:AE46"/>
    <mergeCell ref="D47:AE47"/>
    <mergeCell ref="A2:AC2"/>
    <mergeCell ref="B4:AE4"/>
    <mergeCell ref="B19:AE19"/>
    <mergeCell ref="C44:AE44"/>
    <mergeCell ref="F10:H10"/>
    <mergeCell ref="T10:V10"/>
    <mergeCell ref="AA10:AC10"/>
    <mergeCell ref="C8:D8"/>
    <mergeCell ref="B7:C7"/>
    <mergeCell ref="G7:I7"/>
    <mergeCell ref="L9:M9"/>
    <mergeCell ref="T8:U8"/>
    <mergeCell ref="V8:W8"/>
  </mergeCells>
  <conditionalFormatting sqref="B40:AF40 AF23:AF36 AF38">
    <cfRule type="cellIs" dxfId="9" priority="2" operator="greaterThan">
      <formula>120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April'23</vt:lpstr>
      <vt:lpstr>May'23</vt:lpstr>
      <vt:lpstr>June'23</vt:lpstr>
      <vt:lpstr>July'23</vt:lpstr>
      <vt:lpstr>Aug'23</vt:lpstr>
      <vt:lpstr>Sept'23</vt:lpstr>
      <vt:lpstr>Oct'23</vt:lpstr>
      <vt:lpstr>Nov'23</vt:lpstr>
      <vt:lpstr>Dec'23</vt:lpstr>
      <vt:lpstr>Jan'24</vt:lpstr>
      <vt:lpstr>Feb'24</vt:lpstr>
      <vt:lpstr>Mar'24</vt:lpstr>
      <vt:lpstr>April'24</vt:lpstr>
      <vt:lpstr>May'24</vt:lpstr>
      <vt:lpstr>June'24</vt:lpstr>
      <vt:lpstr>July'24</vt:lpstr>
      <vt:lpstr>Aug'24</vt:lpstr>
      <vt:lpstr>Sept'24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2024-04-15T09:27:14Z</dcterms:modified>
</cp:coreProperties>
</file>